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d.irkutskenergo.ru\Root\Docs\ЗАКУПКИ\Заказчики\1 ЗАКУПКИ совместные\АП Cтрахование имущества\2021\2. Документация\на публикация 17.08\"/>
    </mc:Choice>
  </mc:AlternateContent>
  <bookViews>
    <workbookView xWindow="0" yWindow="0" windowWidth="28800" windowHeight="12450" firstSheet="1" activeTab="1"/>
  </bookViews>
  <sheets>
    <sheet name="All Assets" sheetId="5" state="hidden" r:id="rId1"/>
    <sheet name="Параметры ЕСЭ" sheetId="12" r:id="rId2"/>
    <sheet name="Определения" sheetId="13" r:id="rId3"/>
  </sheets>
  <externalReferences>
    <externalReference r:id="rId4"/>
  </externalReferences>
  <definedNames>
    <definedName name="_xlnm._FilterDatabase" localSheetId="0" hidden="1">'All Assets'!$A$9:$WWU$156</definedName>
    <definedName name="Query_from_0983_Shekino" localSheetId="0">'All Assets'!$B$10:$X$12552</definedName>
    <definedName name="Query_from_IB_PROJECT_DB_3" localSheetId="0">'All Assets'!$B$10:$R$156</definedName>
    <definedName name="wrn.REPORT1." hidden="1">{"PRINTME",#N/A,FALSE,"FINAL-10"}</definedName>
    <definedName name="_xlnm.Print_Titles" localSheetId="0">'All Assets'!$2:$9</definedName>
    <definedName name="_xlnm.Print_Area" localSheetId="0">'All Assets'!$B$2:$Q$158</definedName>
  </definedNames>
  <calcPr calcId="162913"/>
</workbook>
</file>

<file path=xl/calcChain.xml><?xml version="1.0" encoding="utf-8"?>
<calcChain xmlns="http://schemas.openxmlformats.org/spreadsheetml/2006/main">
  <c r="N36" i="12" l="1"/>
  <c r="H33" i="12" l="1"/>
  <c r="N7" i="12" l="1"/>
  <c r="N6" i="12"/>
  <c r="N50" i="12" l="1"/>
  <c r="N49" i="12"/>
  <c r="N48" i="12"/>
  <c r="N47" i="12"/>
  <c r="H46" i="12"/>
  <c r="F46" i="12"/>
  <c r="N45" i="12"/>
  <c r="N44" i="12"/>
  <c r="N43" i="12"/>
  <c r="N42" i="12"/>
  <c r="N41" i="12"/>
  <c r="N40" i="12"/>
  <c r="N39" i="12"/>
  <c r="N8" i="12"/>
  <c r="N46" i="12" l="1"/>
  <c r="N30" i="12" l="1"/>
  <c r="N29" i="12"/>
  <c r="N28" i="12"/>
  <c r="N26" i="12"/>
  <c r="N25" i="12"/>
  <c r="N24" i="12"/>
  <c r="N23" i="12"/>
  <c r="N22" i="12"/>
  <c r="F27" i="12" l="1"/>
  <c r="J27" i="12"/>
  <c r="N27" i="12" l="1"/>
  <c r="N17" i="12"/>
  <c r="N16" i="12"/>
  <c r="N15" i="12"/>
  <c r="H13" i="12"/>
  <c r="F13" i="12"/>
  <c r="N38" i="12"/>
  <c r="N37" i="12"/>
  <c r="N35" i="12"/>
  <c r="F33" i="12"/>
  <c r="N13" i="12" l="1"/>
  <c r="N33" i="12"/>
  <c r="U158" i="5" l="1"/>
  <c r="P165" i="5" l="1"/>
  <c r="Q158" i="5" l="1"/>
  <c r="Q159" i="5" s="1"/>
  <c r="P158" i="5"/>
  <c r="P159" i="5" s="1"/>
  <c r="L158" i="5"/>
  <c r="K158" i="5"/>
  <c r="J158" i="5"/>
  <c r="J159" i="5" s="1"/>
  <c r="I158" i="5"/>
  <c r="T156" i="5"/>
  <c r="T155" i="5"/>
  <c r="T154" i="5"/>
  <c r="T153" i="5"/>
  <c r="T152" i="5"/>
  <c r="T151" i="5"/>
  <c r="T150" i="5"/>
  <c r="T149" i="5"/>
  <c r="T148" i="5"/>
  <c r="T147" i="5"/>
  <c r="T146" i="5"/>
  <c r="T145" i="5"/>
  <c r="T144" i="5"/>
  <c r="T143" i="5"/>
  <c r="T142" i="5"/>
  <c r="T141" i="5"/>
  <c r="T140" i="5"/>
  <c r="T139" i="5"/>
  <c r="T138" i="5"/>
  <c r="T137" i="5"/>
  <c r="T136" i="5"/>
  <c r="T135" i="5"/>
  <c r="T134" i="5"/>
  <c r="T133" i="5"/>
  <c r="T132" i="5"/>
  <c r="T131" i="5"/>
  <c r="T130" i="5"/>
  <c r="T129" i="5"/>
  <c r="T128" i="5"/>
  <c r="T127" i="5"/>
  <c r="T126" i="5"/>
  <c r="T125" i="5"/>
  <c r="T124" i="5"/>
  <c r="T123" i="5"/>
  <c r="T122" i="5"/>
  <c r="T121" i="5"/>
  <c r="T120" i="5"/>
  <c r="T119" i="5"/>
  <c r="T118" i="5"/>
  <c r="T117" i="5"/>
  <c r="T116" i="5"/>
  <c r="T115" i="5"/>
  <c r="T114" i="5"/>
  <c r="T113" i="5"/>
  <c r="T112" i="5"/>
  <c r="T111" i="5"/>
  <c r="T110" i="5"/>
  <c r="T109" i="5"/>
  <c r="T108" i="5"/>
  <c r="T107" i="5"/>
  <c r="T106" i="5"/>
  <c r="T105" i="5"/>
  <c r="T104" i="5"/>
  <c r="T103" i="5"/>
  <c r="T102" i="5"/>
  <c r="T101" i="5"/>
  <c r="T100" i="5"/>
  <c r="T99" i="5"/>
  <c r="T98" i="5"/>
  <c r="T97" i="5"/>
  <c r="T96" i="5"/>
  <c r="T95" i="5"/>
  <c r="T94" i="5"/>
  <c r="T93" i="5"/>
  <c r="T92" i="5"/>
  <c r="T91" i="5"/>
  <c r="T90" i="5"/>
  <c r="T89" i="5"/>
  <c r="T88" i="5"/>
  <c r="T87" i="5"/>
  <c r="T86" i="5"/>
  <c r="T85" i="5"/>
  <c r="T84" i="5"/>
  <c r="T83" i="5"/>
  <c r="T82" i="5"/>
  <c r="T81" i="5"/>
  <c r="T80" i="5"/>
  <c r="T79" i="5"/>
  <c r="T78" i="5"/>
  <c r="T77" i="5"/>
  <c r="T76" i="5"/>
  <c r="T75" i="5"/>
  <c r="T74" i="5"/>
  <c r="T73" i="5"/>
  <c r="T72" i="5"/>
  <c r="T71" i="5"/>
  <c r="S71" i="5"/>
  <c r="T70" i="5"/>
  <c r="T69" i="5"/>
  <c r="T68" i="5"/>
  <c r="T67" i="5"/>
  <c r="T66" i="5"/>
  <c r="T65" i="5"/>
  <c r="T64" i="5"/>
  <c r="T63" i="5"/>
  <c r="T62" i="5"/>
  <c r="T61" i="5"/>
  <c r="T60" i="5"/>
  <c r="T59" i="5"/>
  <c r="T58" i="5"/>
  <c r="T57" i="5"/>
  <c r="T56" i="5"/>
  <c r="T55" i="5"/>
  <c r="T54" i="5"/>
  <c r="T53" i="5"/>
  <c r="T52" i="5"/>
  <c r="T51" i="5"/>
  <c r="T50" i="5"/>
  <c r="T49" i="5"/>
  <c r="T48" i="5"/>
  <c r="T47" i="5"/>
  <c r="T46" i="5"/>
  <c r="T45" i="5"/>
  <c r="T44" i="5"/>
  <c r="T43" i="5"/>
  <c r="T42" i="5"/>
  <c r="T41" i="5"/>
  <c r="T40" i="5"/>
  <c r="T39" i="5"/>
  <c r="T38" i="5"/>
  <c r="T37" i="5"/>
  <c r="T36" i="5"/>
  <c r="T35" i="5"/>
  <c r="T34" i="5"/>
  <c r="T33" i="5"/>
  <c r="T32" i="5"/>
  <c r="T31" i="5"/>
  <c r="T30" i="5"/>
  <c r="T29" i="5"/>
  <c r="T28" i="5"/>
  <c r="T27" i="5"/>
  <c r="T26" i="5"/>
  <c r="T25" i="5"/>
  <c r="T24" i="5"/>
  <c r="T23" i="5"/>
  <c r="T22" i="5"/>
  <c r="T21" i="5"/>
  <c r="T20" i="5"/>
  <c r="T19" i="5"/>
  <c r="T18" i="5"/>
  <c r="T17" i="5"/>
  <c r="T16" i="5"/>
  <c r="T15" i="5"/>
  <c r="T14" i="5"/>
  <c r="T13" i="5"/>
  <c r="T12" i="5"/>
  <c r="T11" i="5"/>
  <c r="E11" i="5"/>
  <c r="E12" i="5" s="1"/>
  <c r="E13" i="5" s="1"/>
  <c r="E14" i="5" s="1"/>
  <c r="E15" i="5" s="1"/>
  <c r="E16" i="5" s="1"/>
  <c r="E17" i="5" s="1"/>
  <c r="E18" i="5" s="1"/>
  <c r="E19" i="5" s="1"/>
  <c r="E20" i="5" s="1"/>
  <c r="E21" i="5" s="1"/>
  <c r="E22" i="5" s="1"/>
  <c r="E23" i="5" s="1"/>
  <c r="E24" i="5" s="1"/>
  <c r="E25" i="5" s="1"/>
  <c r="E26" i="5" s="1"/>
  <c r="E27" i="5" s="1"/>
  <c r="E28" i="5" s="1"/>
  <c r="E29" i="5" s="1"/>
  <c r="E30" i="5" s="1"/>
  <c r="E31" i="5" s="1"/>
  <c r="E32" i="5" s="1"/>
  <c r="E33" i="5" s="1"/>
  <c r="E34" i="5" s="1"/>
  <c r="E35" i="5" s="1"/>
  <c r="E36" i="5" s="1"/>
  <c r="E37" i="5" s="1"/>
  <c r="E38" i="5" s="1"/>
  <c r="E39" i="5" s="1"/>
  <c r="E40" i="5" s="1"/>
  <c r="E41" i="5" s="1"/>
  <c r="E42" i="5" s="1"/>
  <c r="E43" i="5" s="1"/>
  <c r="E44" i="5" s="1"/>
  <c r="E45" i="5" s="1"/>
  <c r="E46" i="5" s="1"/>
  <c r="E47" i="5" s="1"/>
  <c r="E48" i="5" s="1"/>
  <c r="E49" i="5" s="1"/>
  <c r="E50" i="5" s="1"/>
  <c r="E51" i="5" s="1"/>
  <c r="E52" i="5" s="1"/>
  <c r="E53" i="5" s="1"/>
  <c r="E54" i="5" s="1"/>
  <c r="E55" i="5" s="1"/>
  <c r="E56" i="5" s="1"/>
  <c r="E57" i="5" s="1"/>
  <c r="E58" i="5" s="1"/>
  <c r="E59" i="5" s="1"/>
  <c r="E60" i="5" s="1"/>
  <c r="E61" i="5" s="1"/>
  <c r="E62" i="5" s="1"/>
  <c r="E63" i="5" s="1"/>
  <c r="E64" i="5" s="1"/>
  <c r="E65" i="5" s="1"/>
  <c r="E66" i="5" s="1"/>
  <c r="E67" i="5" s="1"/>
  <c r="E68" i="5" s="1"/>
  <c r="E69" i="5" s="1"/>
  <c r="E70" i="5" s="1"/>
  <c r="E71" i="5" s="1"/>
  <c r="E72" i="5" s="1"/>
  <c r="E73" i="5" s="1"/>
  <c r="E74" i="5" s="1"/>
  <c r="E75" i="5" s="1"/>
  <c r="E76" i="5" s="1"/>
  <c r="E77" i="5" s="1"/>
  <c r="E78" i="5" s="1"/>
  <c r="E79" i="5" s="1"/>
  <c r="E80" i="5" s="1"/>
  <c r="E81" i="5" s="1"/>
  <c r="E82" i="5" s="1"/>
  <c r="E83" i="5" s="1"/>
  <c r="E84" i="5" s="1"/>
  <c r="E85" i="5" s="1"/>
  <c r="E86" i="5" s="1"/>
  <c r="E87" i="5" s="1"/>
  <c r="E88" i="5" s="1"/>
  <c r="E89" i="5" s="1"/>
  <c r="E90" i="5" s="1"/>
  <c r="E91" i="5" s="1"/>
  <c r="E92" i="5" s="1"/>
  <c r="E93" i="5" s="1"/>
  <c r="E94" i="5" s="1"/>
  <c r="E95" i="5" s="1"/>
  <c r="E96" i="5" s="1"/>
  <c r="E97" i="5" s="1"/>
  <c r="E98" i="5" s="1"/>
  <c r="E99" i="5" s="1"/>
  <c r="E100" i="5" s="1"/>
  <c r="E101" i="5" s="1"/>
  <c r="E102" i="5" s="1"/>
  <c r="E103" i="5" s="1"/>
  <c r="E104" i="5" s="1"/>
  <c r="E105" i="5" s="1"/>
  <c r="E106" i="5" s="1"/>
  <c r="E107" i="5" s="1"/>
  <c r="E108" i="5" s="1"/>
  <c r="E109" i="5" s="1"/>
  <c r="E110" i="5" s="1"/>
  <c r="E111" i="5" s="1"/>
  <c r="E112" i="5" s="1"/>
  <c r="E113" i="5" s="1"/>
  <c r="E114" i="5" s="1"/>
  <c r="E115" i="5" s="1"/>
  <c r="E116" i="5" s="1"/>
  <c r="E117" i="5" s="1"/>
  <c r="E118" i="5" s="1"/>
  <c r="E119" i="5" s="1"/>
  <c r="E120" i="5" s="1"/>
  <c r="E121" i="5" s="1"/>
  <c r="E122" i="5" s="1"/>
  <c r="E123" i="5" s="1"/>
  <c r="E124" i="5" s="1"/>
  <c r="E125" i="5" s="1"/>
  <c r="E126" i="5" s="1"/>
  <c r="E127" i="5" s="1"/>
  <c r="E128" i="5" s="1"/>
  <c r="E129" i="5" s="1"/>
  <c r="E130" i="5" s="1"/>
  <c r="E131" i="5" s="1"/>
  <c r="E132" i="5" s="1"/>
  <c r="E133" i="5" s="1"/>
  <c r="E134" i="5" s="1"/>
  <c r="E135" i="5" s="1"/>
  <c r="E136" i="5" s="1"/>
  <c r="E137" i="5" s="1"/>
  <c r="E138" i="5" s="1"/>
  <c r="E139" i="5" s="1"/>
  <c r="E140" i="5" s="1"/>
  <c r="E141" i="5" s="1"/>
  <c r="E142" i="5" s="1"/>
  <c r="E143" i="5" s="1"/>
  <c r="E144" i="5" s="1"/>
  <c r="E145" i="5" s="1"/>
  <c r="E146" i="5" s="1"/>
  <c r="E147" i="5" s="1"/>
  <c r="E148" i="5" s="1"/>
  <c r="E149" i="5" s="1"/>
  <c r="E150" i="5" s="1"/>
  <c r="E151" i="5" s="1"/>
  <c r="E152" i="5" s="1"/>
  <c r="E153" i="5" s="1"/>
  <c r="E154" i="5" s="1"/>
  <c r="E155" i="5" s="1"/>
  <c r="E156" i="5" s="1"/>
  <c r="T10" i="5"/>
  <c r="S10" i="5"/>
  <c r="S156" i="5" l="1"/>
  <c r="S50" i="5"/>
</calcChain>
</file>

<file path=xl/comments1.xml><?xml version="1.0" encoding="utf-8"?>
<comments xmlns="http://schemas.openxmlformats.org/spreadsheetml/2006/main">
  <authors>
    <author>Arefieva Elena</author>
  </authors>
  <commentList>
    <comment ref="J27" authorId="0" shapeId="0">
      <text>
        <r>
          <rPr>
            <b/>
            <sz val="9"/>
            <color indexed="81"/>
            <rFont val="Tahoma"/>
            <family val="2"/>
            <charset val="204"/>
          </rPr>
          <t>Arefieva Elena:</t>
        </r>
        <r>
          <rPr>
            <sz val="9"/>
            <color indexed="81"/>
            <rFont val="Tahoma"/>
            <family val="2"/>
            <charset val="204"/>
          </rPr>
          <t xml:space="preserve">
в т.ч. 8 972 514,96 руб. ТМЦ в деревянных строениях</t>
        </r>
      </text>
    </comment>
  </commentList>
</comments>
</file>

<file path=xl/connections.xml><?xml version="1.0" encoding="utf-8"?>
<connections xmlns="http://schemas.openxmlformats.org/spreadsheetml/2006/main">
  <connection id="1" name="Query from PROJECT_DB1" type="1" refreshedVersion="3" background="1" saveData="1">
    <dbPr connection="DSN=PROJECT_DB_FB;Driver={Firebird/InterBase(r) driver};Dbname=192.168.115.201:D:\database\2928_Krasnoyarskaya GES\DB\2928_Krasnoyarskaya GES.GDB;CHARSET=NONE;;UID=SYSDBA;" command="Select   P_ID ID,P_AAR_GR AAR_GR, P_DIV, P_SUBDIV SUBDIV,  P_Inv INV,  P_Name NAME, P_Date_in_CL  DATE_IN, _x000d__x000a_P_CRN   CRN,_x000d__x000a_P_CRN*P_ExchRate CRN_N,_x000d__x000a_P_CORLP   CORLP,_x000d__x000a_P_CORLP*P_ExchRate   CORLP_N,_x000d__x000a_P_CORLD   CORLD,_x000d__x000a_P_CORLD*P_ExchRate    CORLD_N,_x000d__x000a_P_FMV   FMV,_x000d__x000a_P_FMV*P_ExchRate    FMV_N,_x000d__x000a_ P_N_L N_Life, P_R_Life Remain_Life, ' ' b, P_GBV_N GBV,  P_NBV_N  NBV,_x000d__x000a_P_NOW Date_Refreshed, p_valuation_comment subdiv_x000d__x000a_ From Valuation_Results(0)_x000d__x000a_where   (P_mark is null or P_mark &lt;&gt;'DEL') _x000d__x000a_Order by AAR_GR, CRN desc"/>
  </connection>
</connections>
</file>

<file path=xl/sharedStrings.xml><?xml version="1.0" encoding="utf-8"?>
<sst xmlns="http://schemas.openxmlformats.org/spreadsheetml/2006/main" count="857" uniqueCount="269">
  <si>
    <t>ОАО "Красноярская ГЭС"</t>
  </si>
  <si>
    <t>Оценка основных средств для целей страхования</t>
  </si>
  <si>
    <t>ПОЛНЫЙ ПЕРЕЧЕНЬ ОСНОВНЫХ СРЕДСТВ</t>
  </si>
  <si>
    <t>Местоположение:   Россия,  Красноярский край, Дивногорск</t>
  </si>
  <si>
    <t>Дата оценки:          1 января 2011 года</t>
  </si>
  <si>
    <t>Идент. № ААР</t>
  </si>
  <si>
    <t>Группа ОС</t>
  </si>
  <si>
    <t>Код предприятия</t>
  </si>
  <si>
    <t>Подразделение</t>
  </si>
  <si>
    <t>Инв. №</t>
  </si>
  <si>
    <t>Наименование</t>
  </si>
  <si>
    <t>Год ввода в соответствии с реестром основных средств</t>
  </si>
  <si>
    <t>CRN</t>
  </si>
  <si>
    <t>CORLP/ACV</t>
  </si>
  <si>
    <t>Ср.срок 
службы</t>
  </si>
  <si>
    <t>Ост. срок 
службы</t>
  </si>
  <si>
    <t xml:space="preserve">Балансовая ст-ть            </t>
  </si>
  <si>
    <t>Остатояная                 ст-ть</t>
  </si>
  <si>
    <t>(долл. США)</t>
  </si>
  <si>
    <t>(руб.)</t>
  </si>
  <si>
    <t>(Лет)</t>
  </si>
  <si>
    <t>(Руб.)</t>
  </si>
  <si>
    <t>1</t>
  </si>
  <si>
    <t>KGES</t>
  </si>
  <si>
    <t>Плотина</t>
  </si>
  <si>
    <t/>
  </si>
  <si>
    <t>4</t>
  </si>
  <si>
    <t xml:space="preserve"> Pазъединитель PВПЗ-20/12500  </t>
  </si>
  <si>
    <t xml:space="preserve"> Разьединитель 18шт.РВПЗ-20/12  </t>
  </si>
  <si>
    <t xml:space="preserve"> Открытое распределительное устройство 220кВ. Ячейка №6.  Н-1с  </t>
  </si>
  <si>
    <t xml:space="preserve">  Токопровод  ЭК-20/120  </t>
  </si>
  <si>
    <t xml:space="preserve">  Токопровод экранированный Г-2  ЭК 20/120  </t>
  </si>
  <si>
    <t xml:space="preserve"> Здание щитового блока ОPУ-220  </t>
  </si>
  <si>
    <t xml:space="preserve">  Токопровод экранированный ГЗ  ЭК 20/120  </t>
  </si>
  <si>
    <t xml:space="preserve">  Токопровод экранированный Г4  ЭК 20/120  </t>
  </si>
  <si>
    <t xml:space="preserve"> Кpан мост.спец.гидpотехнич.N2  </t>
  </si>
  <si>
    <t xml:space="preserve"> Кpан мост.спец.г/п 360/80/10тс(H-Kpам.з-д)  </t>
  </si>
  <si>
    <t xml:space="preserve"> Выключатель в цепи ген-трансфо ВВ-20У  </t>
  </si>
  <si>
    <t xml:space="preserve">  Токопpовод экpаниpованный Г-5  ЭК-20  </t>
  </si>
  <si>
    <t xml:space="preserve">  Тракт линейный цифровой Megatrans  </t>
  </si>
  <si>
    <t xml:space="preserve">  Токопpовод экpаниpованный Г-6  ЭК-20  </t>
  </si>
  <si>
    <t xml:space="preserve"> Kpан мост.спец.гидротехнич.N1  </t>
  </si>
  <si>
    <t xml:space="preserve"> Цифровой тракт  </t>
  </si>
  <si>
    <t xml:space="preserve"> Здание щитового блока ОРУ-500  </t>
  </si>
  <si>
    <t xml:space="preserve"> Волоконно-оптическая линия связи КГЭС-Дивногорск  </t>
  </si>
  <si>
    <t xml:space="preserve"> Станция водоочистная  </t>
  </si>
  <si>
    <t xml:space="preserve"> Канал противоаварийной автоматики № 512  </t>
  </si>
  <si>
    <t xml:space="preserve"> Открытое распределительное устройство 220кВ. Ячейка №16.  Н-2с  </t>
  </si>
  <si>
    <t xml:space="preserve">  Токопpовод экpаниpованный Г-11  ЭК 20  </t>
  </si>
  <si>
    <t>3</t>
  </si>
  <si>
    <t xml:space="preserve"> Кабельн.галерея от зд.ГЭС до ОРУ-220 кВ  </t>
  </si>
  <si>
    <t xml:space="preserve"> Оборудование резер.возбуждения ГПС-3000  </t>
  </si>
  <si>
    <t xml:space="preserve">  Токопpовод экpаниpованный Г-12  ЭК-20  </t>
  </si>
  <si>
    <t xml:space="preserve"> Вспомогат.коpпус хоз.блока  </t>
  </si>
  <si>
    <t xml:space="preserve"> Канал противоаварийной автоматики № 511  </t>
  </si>
  <si>
    <t xml:space="preserve"> Выключатель высоковольтный ВВБ-500А/3  </t>
  </si>
  <si>
    <t xml:space="preserve"> Перекидки от зд.ГЭС к ОРУ-220  </t>
  </si>
  <si>
    <t xml:space="preserve">  Трехфазный двухобмоточный трансформатор  МН-4000/20-У1- СН-Р  </t>
  </si>
  <si>
    <t xml:space="preserve"> Возд.выключатель ВВБ-500  </t>
  </si>
  <si>
    <t xml:space="preserve"> Перекидка от зд.ГЭС к ОРУ-220  </t>
  </si>
  <si>
    <t xml:space="preserve"> Кабельная галерея 714-60-875. отсеки №№39-41  </t>
  </si>
  <si>
    <t xml:space="preserve"> Автотрансформатор А ДЦ ГН  </t>
  </si>
  <si>
    <t xml:space="preserve"> Кабельная галерея от плотины  </t>
  </si>
  <si>
    <t xml:space="preserve"> Kозловой кpан г/п 2*125+16+10  </t>
  </si>
  <si>
    <t xml:space="preserve"> Козловой кpан г/п 2*125+16+10  </t>
  </si>
  <si>
    <t xml:space="preserve">  Токопpовод экpаниpованный Г-10  ЭК-20  </t>
  </si>
  <si>
    <t xml:space="preserve"> ОРУ 220кв. Ячейка №6  Н-ОС  </t>
  </si>
  <si>
    <t xml:space="preserve"> Автотрансформатор 3х об.А Д4 ГН  </t>
  </si>
  <si>
    <t xml:space="preserve">  Токопpовод экpаниpованный Г-8  ЭК-20  </t>
  </si>
  <si>
    <t xml:space="preserve"> Здание компpессоpной ОРУ-220  </t>
  </si>
  <si>
    <t xml:space="preserve">  Токопpовод экpаниpованный Г-7  ЭК-20  </t>
  </si>
  <si>
    <t xml:space="preserve"> Сигнализация ЦПУ-ОРУ-500  </t>
  </si>
  <si>
    <t xml:space="preserve"> Здание воздушно-компрессорной ОРУ-500  </t>
  </si>
  <si>
    <t xml:space="preserve">  Токопpовод экpаниpованный г-9  ЭК-20  </t>
  </si>
  <si>
    <t xml:space="preserve"> Открытое распред.устройствос выключателями ВВБ-500  </t>
  </si>
  <si>
    <t xml:space="preserve"> Открытое распред.устройство с выключателями ВВБ-500  </t>
  </si>
  <si>
    <t xml:space="preserve"> Автотрансформатор 3х об.А ДЦ ГН  </t>
  </si>
  <si>
    <t xml:space="preserve"> Здание ЗРУ  </t>
  </si>
  <si>
    <t xml:space="preserve"> Перекидка от зд.ГЭС к ОРУ-500  </t>
  </si>
  <si>
    <t xml:space="preserve"> Здание тpансф.мастеpской  </t>
  </si>
  <si>
    <t xml:space="preserve"> Трансформатор ОЦ-417000  </t>
  </si>
  <si>
    <t xml:space="preserve"> Вторичная коммутация г/а 5  </t>
  </si>
  <si>
    <t xml:space="preserve"> Сигнализация пожарная III очередь  </t>
  </si>
  <si>
    <t xml:space="preserve"> Автоматизированная информационно-измерительная система (АИИСКУЭ)  </t>
  </si>
  <si>
    <t xml:space="preserve"> Открытое распред.устройство  </t>
  </si>
  <si>
    <t xml:space="preserve"> Здание технолог.коpпуса  </t>
  </si>
  <si>
    <t xml:space="preserve"> ОРУ-220 кВ. яч. № 10 ВО-1  </t>
  </si>
  <si>
    <t xml:space="preserve"> Трансформатор 3-х.фазный  Ц-630000  </t>
  </si>
  <si>
    <t xml:space="preserve"> Трансформатор сил.3-х ф. Ц630000  </t>
  </si>
  <si>
    <t xml:space="preserve"> Трансформатор Ц-630 тыс кв.220(З З)  </t>
  </si>
  <si>
    <t xml:space="preserve"> Открытое распред.устройство 200 кВ. яч. №11 В-3ГТ  </t>
  </si>
  <si>
    <t>2</t>
  </si>
  <si>
    <t xml:space="preserve"> Площадка ОРУ-220  </t>
  </si>
  <si>
    <t xml:space="preserve"> Вторичная коммутация г/а 7  </t>
  </si>
  <si>
    <t xml:space="preserve"> Ячейка №14 блока 4-ГТ ОРУ-220 кВт  </t>
  </si>
  <si>
    <t xml:space="preserve"> Трансформатор сил.3-х ф.  Ц630000  </t>
  </si>
  <si>
    <t xml:space="preserve"> Тpансфоpматоp  Ц-630000/220(П/Я М-5111)  </t>
  </si>
  <si>
    <t xml:space="preserve"> ОРУ-220 кВ. ячейка №8 блока 2 ГТ  </t>
  </si>
  <si>
    <t xml:space="preserve"> ОРУ-220 кВ. ячейка №15 линии Д1  </t>
  </si>
  <si>
    <t xml:space="preserve"> ОРУ 220 кВ. ячейка №4 блока 1ГТ  </t>
  </si>
  <si>
    <t xml:space="preserve"> Тpансфоpматоp  Н-630000/220(п/я М-5111)  </t>
  </si>
  <si>
    <t xml:space="preserve"> Вторичная коммутация га8  </t>
  </si>
  <si>
    <t xml:space="preserve"> Вторичная коммутация г/а4  </t>
  </si>
  <si>
    <t xml:space="preserve"> Открытое распред.устройство ВВ5-500  </t>
  </si>
  <si>
    <t xml:space="preserve"> Вторичная коммутация г/а1  </t>
  </si>
  <si>
    <t xml:space="preserve"> Открытое распределительное устройство 220 Кв. ячейка № 9 линия Д3  </t>
  </si>
  <si>
    <t xml:space="preserve"> Вторичная коммутация г/а6  </t>
  </si>
  <si>
    <t xml:space="preserve"> Площадка ОРУ-500  </t>
  </si>
  <si>
    <t xml:space="preserve"> Цифровая АТС  </t>
  </si>
  <si>
    <t xml:space="preserve"> Открытое распред.устройство(НПО)  </t>
  </si>
  <si>
    <t xml:space="preserve"> Вторичная коммутация г/а 10  </t>
  </si>
  <si>
    <t xml:space="preserve"> Группа из 3хпов.одноф.2х обмот(З З)  </t>
  </si>
  <si>
    <t xml:space="preserve"> Гидpотуpбина N9  </t>
  </si>
  <si>
    <t xml:space="preserve"> Гидpотуpбина N11  </t>
  </si>
  <si>
    <t xml:space="preserve"> Гидpотуpбина N12  </t>
  </si>
  <si>
    <t xml:space="preserve"> Группа из 3х пов.одноф.2х обм.(З З)  </t>
  </si>
  <si>
    <t xml:space="preserve"> Здание лаборатории  </t>
  </si>
  <si>
    <t xml:space="preserve"> Гидрогенератор N9 СВФ 1690/1  </t>
  </si>
  <si>
    <t xml:space="preserve"> Гидрогенератор N11 СВФ 1690/1  </t>
  </si>
  <si>
    <t xml:space="preserve"> Гидрогенератор N12 СВФ 1690/1  </t>
  </si>
  <si>
    <t xml:space="preserve"> Административно-производственный корпус  </t>
  </si>
  <si>
    <t xml:space="preserve"> Здание ГЭС-надводная часть  </t>
  </si>
  <si>
    <t xml:space="preserve"> Здание служебно админ.коpпуса  </t>
  </si>
  <si>
    <t xml:space="preserve"> Группа из 3хпов.одноф.2хобм.тр(З З)  </t>
  </si>
  <si>
    <t xml:space="preserve"> Гидpотуpбина N1  </t>
  </si>
  <si>
    <t xml:space="preserve"> Гидpотуpбина N2  </t>
  </si>
  <si>
    <t xml:space="preserve"> Гидpотуpбина N3  </t>
  </si>
  <si>
    <t xml:space="preserve"> Гидpотуpбина N4  </t>
  </si>
  <si>
    <t xml:space="preserve"> Гидpотуpбина N5  </t>
  </si>
  <si>
    <t xml:space="preserve"> Гидpотуpбина N6  </t>
  </si>
  <si>
    <t xml:space="preserve"> Гидpотуpбина N7  </t>
  </si>
  <si>
    <t xml:space="preserve"> Гидpотуpбина N8  </t>
  </si>
  <si>
    <t xml:space="preserve"> Гидpотуpбина N10  </t>
  </si>
  <si>
    <t xml:space="preserve"> Гидрогенератор N1 СВФ-175-64  </t>
  </si>
  <si>
    <t xml:space="preserve"> Гидрогенератор N3 СВФ-1690/1  </t>
  </si>
  <si>
    <t xml:space="preserve"> Гидрогенератор N4 СВФ 1690/1  </t>
  </si>
  <si>
    <t xml:space="preserve"> Гидрогенератор N5 СВФ 1690/1  </t>
  </si>
  <si>
    <t xml:space="preserve"> Гидрогенератор N6 СВФ 1690/1  </t>
  </si>
  <si>
    <t xml:space="preserve"> Гидрогенератор N7 СВФ 1690/1  </t>
  </si>
  <si>
    <t xml:space="preserve"> Гидрогенератор N8 СВФ 1690/1  </t>
  </si>
  <si>
    <t xml:space="preserve"> Гидрогенератор N10 СВФ 1690/1  </t>
  </si>
  <si>
    <t xml:space="preserve"> Гидрогенератор N2 СВФ 1690/17  </t>
  </si>
  <si>
    <t xml:space="preserve"> Здание ГЭС-подводная часть  </t>
  </si>
  <si>
    <t>1.1</t>
  </si>
  <si>
    <t>1.3</t>
  </si>
  <si>
    <t>Остатояная                 ст-ть на 31.08.15</t>
  </si>
  <si>
    <t>Дата окончания</t>
  </si>
  <si>
    <t>Страховая сумма</t>
  </si>
  <si>
    <t>Товарные Запасы</t>
  </si>
  <si>
    <t>100 тыс. безусловн.</t>
  </si>
  <si>
    <t>ООО «Централизованная энергоремонтная фирма»</t>
  </si>
  <si>
    <t>ООО  " Хакасские коммунальные системы"</t>
  </si>
  <si>
    <t>ООО «Парк-Отель «Бурдугуз»</t>
  </si>
  <si>
    <t>ООО "Иркутскэнергосбыт"</t>
  </si>
  <si>
    <t>ООО "Иркутскэнергосвязь"</t>
  </si>
  <si>
    <t>АО "Байкалэнерго"</t>
  </si>
  <si>
    <t>5 млн. условная</t>
  </si>
  <si>
    <t>200 тыс. безусловн.</t>
  </si>
  <si>
    <t>1 млн. безусловн.</t>
  </si>
  <si>
    <t>АНО "ХК Байкал-Энергия"</t>
  </si>
  <si>
    <t>Что застраховано</t>
  </si>
  <si>
    <t>арендованное имущество</t>
  </si>
  <si>
    <t>деревянные строения</t>
  </si>
  <si>
    <t>ООО "ИЦ "Иркутскэнерго"</t>
  </si>
  <si>
    <t>Перечень имущества по БАЛАНСОВОЙ стоимости</t>
  </si>
  <si>
    <t>Перечень имущества по БАЛАНСОВОЙ стоимости, за исключением зданий с деревянными конструкциями (перекр, крыши, стены)</t>
  </si>
  <si>
    <t>Страховое покрытие</t>
  </si>
  <si>
    <t>Объект страхования</t>
  </si>
  <si>
    <t>ДОЧЕРНИЕ КОМПАНИИ ПАО "ИРКУТСКЭНЕРГО"</t>
  </si>
  <si>
    <t>Расшифровка кодов страхового покрытия</t>
  </si>
  <si>
    <t>2 - Имущество от повреждения в результате забастовок</t>
  </si>
  <si>
    <t>1 - Имущество от всех рисков</t>
  </si>
  <si>
    <t>3 -Имущество от повреждений из-за терактов</t>
  </si>
  <si>
    <t>4 - Поломки оборудования</t>
  </si>
  <si>
    <t>5 - Перерыв в производстве</t>
  </si>
  <si>
    <t>6 - Специальное покрытие электронного оборудования</t>
  </si>
  <si>
    <t>7 - Страхование в процессе перемещения</t>
  </si>
  <si>
    <t>8 - Имущество от огня и поименованных рисков</t>
  </si>
  <si>
    <t>Юридическое лицо</t>
  </si>
  <si>
    <t>собственное имущество</t>
  </si>
  <si>
    <t>Все имущество по восстановительной стоимости</t>
  </si>
  <si>
    <t>Период возмещения</t>
  </si>
  <si>
    <t>ЛИМИТ ОТВЕТСТВЕННОСТИ ПО КАЖДОМУ СТРАХОВОМУ СЛУЧАЮ, РУБ.</t>
  </si>
  <si>
    <t>Незавершенное строительство</t>
  </si>
  <si>
    <t xml:space="preserve">Имущество </t>
  </si>
  <si>
    <t xml:space="preserve">Перерыв в производстве </t>
  </si>
  <si>
    <t>ИТОГО ОБЩАЯ СТРАХОВАЯ СУММА, РУБ.</t>
  </si>
  <si>
    <t xml:space="preserve">Все имущество по восстановительной стоимости, за исключением тепловых сетей </t>
  </si>
  <si>
    <t>Все имущество по восстановительной стоимости, кроме деревянных строений (выделены отдельно)</t>
  </si>
  <si>
    <t>Все имущество по восстановительной стоимости, за исключением тепловых сетей и имущества, арендованного у "РУСАЛ Саяногорск"</t>
  </si>
  <si>
    <t>Товарные запасы и собственное имущество</t>
  </si>
  <si>
    <t>Перечень имущества по балансовой стоимости</t>
  </si>
  <si>
    <t>Дата начала страхования</t>
  </si>
  <si>
    <t xml:space="preserve">ФРАНШИЗА, РУБ. </t>
  </si>
  <si>
    <t>ОПРЕДЕЛЕНИЯ:</t>
  </si>
  <si>
    <t>Объектом страхования являются имущественные интересы Страхователя или Выгодоприобретателя, связанные с риском утраты (гибели), недостачи или повреждения движимого и недвижимого имущества, материально-производственных запасов, находящихся в собственности Страхователя, либо находящихся в его владении, либо переданных ему в пользование и/или распоряжение во исполнение любых гражданско-правовых обязательств (в том числе, но не исключительно, по договору купли-продажи, поставки, мены (бартера), аренды, лизинга, комиссии, подряда, простого товарищества и т.п.), в сохранении которого Страхователь имеет интерес,  вследствие оказанного на них внезапного и непредвиденного внешнего воздействия, за исключением случаев, причинения ущерба (убытков) в результате /при проведении научно-исследовательской либо  экспериментальной работы, включая НИОКР,  а также в процессе приемо-сдаточных мероприятий, испытаний (кроме испытаний в ходе текущего и планового технического обслуживания, плановых предупредительных ремонтов и подобных операций)  и других событий, которые не относятся к страховым случаям.</t>
  </si>
  <si>
    <t>При страховании имущества от повреждений в результате забастовок подлежит возмещению ущерб, причиненный непосредственно застрахованному имуществу в результате забастовок, беспорядков и гражданских волнений, а именно:
- Действием любого лица, принимающего участие совместно с другими лицами в любых нарушениях общественного порядка.
- Преднамеренным действием любого забастовщика или подвергнутого локауту рабочего по продолжению забастовки или в порядке сопротивления локауту.
- Действием любого образованного законным образом органа власти по предотвращению или при попытке предотвращения указанных выше действий, или по сведению до минимума последствий таких действий.</t>
  </si>
  <si>
    <t>При страховании имущества от повреждений из-за терактов подлежит возмещению ущерб, причиненный непосредственно застрахованному имуществу в результате следующих событий (риск «Террористический акт и диверсия»):
- Террористический акт - событие (совершение взрыва, поджога или иных действий, устрашающих население и создающих опасность гибели человека, причинения значительного имущественного ущерба либо наступления иных тяжких последствий, в целях воздействия на принятие решения органами власти или международными организациями, а также угроза совершения указанных действий в тех же целях), квалифицированное в соответствии со ст. 205 УК РФ;
- Диверсия - событие (совершение взрыва, поджога или иных действий, направленных на разрушение или повреждение предприятий, сооружений, путей и средств сообщения, средств связи, объектов жизнеобеспечения населения в целях подрыва экономической безопасности и обороноспособности Российской Федерации), квалифицированное в соответствии со ст. 281 УК РФ;</t>
  </si>
  <si>
    <t xml:space="preserve">Машины и оборудование считаются также застрахованными от поломки - внезапного и непредвиденного выхода машины или механизма из строя, в том числе (но не ограничиваясь только ими) вследствие:
- Дефектов материала, проекта, конструкции, изготовления или монтажа или сборки.
- Внезапных неисправностей в работе, таких как вибрация, разладка, отсоединение деталей, усталость металла, центробежные силы, ненормальная перегрузка, случайный недостаток смазки или недостаток смазки в результате неисправности, заклинивание, гидравлический удар или местный перегрев, недостаток воды в котлах, физический взрыв или имплозия, отказ или неисправность защитных устройств;
- Избыточного или недостаточного электрического напряжения, повреждения или пробоя изоляции, короткого замыкания, размыкания цепей, образования электрической дуги или воздействие статического электричества;
- Ошибок, неосторожности, некомпетентности, небрежности, отсутствия квалификации или неосмотрительных действия работников Страхователя или третьих лиц, имеющих законный доступ к обращению с застрахованным имуществом
- Возникновения помех или попадания инородных тел;
- Разрывов тросов и цепей, падения застрахованных предметов и удара их о другие предметы. </t>
  </si>
  <si>
    <r>
      <t xml:space="preserve">Объектом страхования  являются имущественные интересы Страхователя, связанные с потерей и/или неполучением ожидаемых доходов от </t>
    </r>
    <r>
      <rPr>
        <sz val="11"/>
        <color rgb="FFFF0000"/>
        <rFont val="Calibri"/>
        <family val="2"/>
        <charset val="204"/>
        <scheme val="minor"/>
      </rPr>
      <t xml:space="preserve">продажи мощности </t>
    </r>
    <r>
      <rPr>
        <sz val="11"/>
        <color theme="1"/>
        <rFont val="Calibri"/>
        <family val="2"/>
        <charset val="204"/>
        <scheme val="minor"/>
      </rPr>
      <t xml:space="preserve">и/или несением дополнительных расходов в результате перерыва в производстве (хозяйственной деятельности) Страхователя.
</t>
    </r>
    <r>
      <rPr>
        <sz val="11"/>
        <color rgb="FFFF0000"/>
        <rFont val="Calibri"/>
        <family val="2"/>
        <charset val="204"/>
        <scheme val="minor"/>
      </rPr>
      <t>Застрахованная деятельность: Деятельность Страхователя, связанная с производством электрической энергии на тепловых электростанциях.</t>
    </r>
    <r>
      <rPr>
        <sz val="11"/>
        <color theme="1"/>
        <rFont val="Calibri"/>
        <family val="2"/>
        <charset val="204"/>
        <scheme val="minor"/>
      </rPr>
      <t xml:space="preserve">
Перерыв в производстве (хозяйственной деятельности) считается наступившим, если деятельность Страхователя, связанная </t>
    </r>
    <r>
      <rPr>
        <sz val="11"/>
        <color rgb="FFFF0000"/>
        <rFont val="Calibri"/>
        <family val="2"/>
        <charset val="204"/>
        <scheme val="minor"/>
      </rPr>
      <t xml:space="preserve">с производством электрической энергии, </t>
    </r>
    <r>
      <rPr>
        <sz val="11"/>
        <color theme="1"/>
        <rFont val="Calibri"/>
        <family val="2"/>
        <charset val="204"/>
        <scheme val="minor"/>
      </rPr>
      <t>полностью или частично прекращается и/или сокращается вследствие:
- гибели или повреждения застрахованного имущества в результате страхового случая, возмещение по которому должно быть выплачено (или было бы выплачено, если бы не применялась установленная франшиза) в соответствии с условиями Договора.
- невозможности доступа к предприятию Страхователя/ выхода из предприятия Страхователя вследствие внезапного и непредвиденного события, которое являлось бы страховым случаем в соответствии с условиями Договора.
- действий органов государственной власти, если события, повлекшие за собой распоряжение органов государственной власти об остановке/прекращении производственной или иной хозяйственной деятельности Страхователя, являлись внезапными и непредвиденными и которые являлись бы страховым случаем в соответствии с условиями Договора, а его последствия не могли быть предотвращены разумными и целесообразными в возникших обстоятельствах действиями Страхователя.
- невозможности поставщиков электроэнергии, тепловой энергии, воды, прочих коммунальных услуг оказать указанные услуги Страхователю по причине гибели или повреждения имущества вследствие внезапного и непредвиденного события, которое являлось бы страховым случаем в соответствии с условиями Договора.</t>
    </r>
  </si>
  <si>
    <t>При страховании в процессе перемещения подлежит возмещению ущерб, причиненный застрахованному имуществу в ходе его перемещения в другое место в пределах территории страхования или на другую территорию и при перевозке туда и обратно по автомобильным, железным дорогам или по внутренним водным путям в пределах Российской Федерации и на период временного хранения на одной из этих территорий.</t>
  </si>
  <si>
    <t xml:space="preserve">В дополнение к иным рискам, застрахованным по настоящему Договору, подлежит возмещению ущерб, причиненный вследствие мер, принятых для спасания имущества, например, для тушения пожара или для предупреждения его распространения.
Дополнительно застрахованы имущественные интересы Страхователя, связанные с несением дополнительных расходов, связанных наступлением страхового случая по страхованию имущества от всех рисков, включая страхование машин от поломок. При этом страховщик возмещает, в пределах соответствующих лимитов ответственности (страховых сумм), установленных условиями Договора, следующие дополнительные расходы, связанные с наступлением страхового случая в отношении застрахованного имущества:
- Расходы по расчистке территории или остатков застрахованных зданий, строений, сооружений, их слому, а также вывозу остатков поврежденного имущества или мусора; 
-. Расходы, которые необходимо произвести в процессе восстановления застрахованного имущества или монтажа нового имущества, для того, чтобы демонтировать, переместить или защитить другое имущество (расходы на удаление и защиту); 
- Дополнительные расходы на оплату работ по ремонту поврежденного имущества в сверхурочное время, ночное время, в официальные праздники и выходные дни, а также транспортные расходы, вызванные срочностью проведения ремонтных работ;
- Расходы на оплату услуг бухгалтеров, архитекторов, проектировщиков, аудиторов, инженеров и иных экспертов в объеме, необходимом для восстановления погибшего или поврежденного Застрахованного имущества; 
- Дополнительные расходы, вызванные увеличением стоимости строительства (восстановительные работы после страхового случая) исключительно в связи с необходимостью обеспечить соответствие новым строительным нормам и правилам, новым требованиям законодательства и законодательным актам, принятым государственными и местными органами власти.  
- Расходы на восстановление планов, чертежей, договоров, бухгалтерских записей и утраченных или поврежденных электронных данных (включая данные на магнитных носителях при условии их дублирования), за исключением ценности содержащейся в документах и электронных данных информации;
- Расходы на временный переезд на период восстановительных работ: расходы по вывозу (перемещению) имущества из поврежденного строения; расходы, связанные с передачей имущества на временное хранение, расходы на оборудование временно занимаемых помещений и арендную плату за их использование. </t>
  </si>
  <si>
    <t>ООО "Иркутскзолопродукт"</t>
  </si>
  <si>
    <t>ВСЕГО</t>
  </si>
  <si>
    <t>25 МЛН. РУБ. УСЛОВНАЯ + 30 ДНЕЙ БЕЗУСЛОВНАЯ ПО ПЕРЕРЫВУ В ПРОИЗВОДСТВЕ</t>
  </si>
  <si>
    <t>Включены</t>
  </si>
  <si>
    <t>1,2,3,4,5</t>
  </si>
  <si>
    <t>18 месяцев</t>
  </si>
  <si>
    <t>1,2,3,4</t>
  </si>
  <si>
    <t>50 МЛН. РУБ. УСЛОВНАЯ + 30 ДНЕЙ БЕЗУСЛОВНАЯ ПО ПЕРЕРЫВУ В ПРОИЗВОДСТВЕ</t>
  </si>
  <si>
    <t>включены</t>
  </si>
  <si>
    <t>Братская ГЭС</t>
  </si>
  <si>
    <t>24 месяца</t>
  </si>
  <si>
    <t>Усть-Илимская ГЭС</t>
  </si>
  <si>
    <t>Иркутская ГЭС</t>
  </si>
  <si>
    <t>ООО ЕСЭ-ГГ</t>
  </si>
  <si>
    <t>112 637 325,72</t>
  </si>
  <si>
    <t>ПАО "Красноярская ГЭС"</t>
  </si>
  <si>
    <t>Красноярская ГЭС</t>
  </si>
  <si>
    <t>50 МЛН. УСЛОВНАЯ + 45 ДНЕЙ БЕЗУСЛОВНАЯ ПО ПЕРЕРЫВУ В ПРОИЗВОДСТВЕ</t>
  </si>
  <si>
    <t>АО "Евросибэнерго"</t>
  </si>
  <si>
    <t>ОАО "Иркутская электросетевая компания"</t>
  </si>
  <si>
    <t>13 МЛН. РУБ. УСЛОВНАЯ</t>
  </si>
  <si>
    <t>Передаточные устройства</t>
  </si>
  <si>
    <t>1,2,3,4,7</t>
  </si>
  <si>
    <t xml:space="preserve"> Передаточные устройства 1 000 000 000</t>
  </si>
  <si>
    <t>Здания и сооружения</t>
  </si>
  <si>
    <t>Здания и сооружения 5 000 000 000</t>
  </si>
  <si>
    <t>Машины и оборудование</t>
  </si>
  <si>
    <t>Машины и оборудование 5 000 000 000</t>
  </si>
  <si>
    <t>ООО "Автозаводская ТЭЦ"</t>
  </si>
  <si>
    <t>Автозаводская ТЭЦ</t>
  </si>
  <si>
    <t>15 МЛН. УСЛОВНАЯ + 30 ДНЕЙ БЕЗУСЛОВН. ПО ПЕРЕРЫВУ В ПРОИЗВОДСТВЕ</t>
  </si>
  <si>
    <t>АО "Энсер"</t>
  </si>
  <si>
    <t>ТЭЦ "Энсер"</t>
  </si>
  <si>
    <t>1,4,5</t>
  </si>
  <si>
    <t>12 месяцев</t>
  </si>
  <si>
    <t>5 МЛН УСЛОВНАЯ + 30 ДНЕЙ БЕЗУСЛОВН. ПО ПЕРЕРЫВУ В ПРОИЗВОДСТВЕ</t>
  </si>
  <si>
    <t>ООО "Теплосети"</t>
  </si>
  <si>
    <t>собственное, арендов.им-во</t>
  </si>
  <si>
    <t>1,2,3</t>
  </si>
  <si>
    <t>100 тыс. безусловн./500 тыс. безусловн.</t>
  </si>
  <si>
    <t>ООО "Генерация Тепла"</t>
  </si>
  <si>
    <t>100 тыс. безусловн., но 2 млн. в отн. Котлов</t>
  </si>
  <si>
    <t>АО "Волгаэнергосбыт"</t>
  </si>
  <si>
    <t>1,2,3,6</t>
  </si>
  <si>
    <t>ООО "Заводские сети"</t>
  </si>
  <si>
    <t>300 тыс. безусловн.</t>
  </si>
  <si>
    <t>ООО "ЕвроСибЭнерго-распределенная генерация" ОП в г.Ярославль</t>
  </si>
  <si>
    <t>Все имущество (стоимость из договора подряда)</t>
  </si>
  <si>
    <t>ООО "Евросибэнерго - Кубань"</t>
  </si>
  <si>
    <t>Всего</t>
  </si>
  <si>
    <t>3 МЛН УСЛОВНАЯ + 30 ДНЕЙ БЕЗУСЛОВН. ПО ПЕРЕРЫВУ В ПРОИЗВОДСТВЕ</t>
  </si>
  <si>
    <t xml:space="preserve">Мини-ТЭЦ в г. Усть-Лабинск, Краснодарский край </t>
  </si>
  <si>
    <t>Все имущество, без списков, общая первоначальная балансовая стоимость</t>
  </si>
  <si>
    <t>ОП ООО «ЕСЭ-Кубань» в г. Санкт-Петербург</t>
  </si>
  <si>
    <t xml:space="preserve">ОП ООО «ЕСЭ-Кубань» по г. Балашиха </t>
  </si>
  <si>
    <t>ООО "Абаканская СЭС"</t>
  </si>
  <si>
    <t>Абаканская СЭС</t>
  </si>
  <si>
    <t>1,2,4,5</t>
  </si>
  <si>
    <t>3 МЛН УСЛОВН. + 30 ДНЕЙ БЕЗУСЛОВН. ПО ПЕРЕРЫВУ В ПРОИЗВОДСТВЕ</t>
  </si>
  <si>
    <t>Офисные здания в Иркутске</t>
  </si>
  <si>
    <t>1,3,6</t>
  </si>
  <si>
    <t>Электрокотельные</t>
  </si>
  <si>
    <t>ТЭЦ по списку (отд.лист)</t>
  </si>
  <si>
    <t>Теплосети и инфраструктура тепловых сетей</t>
  </si>
  <si>
    <t>ООО "Байкальская энергетическая компания"</t>
  </si>
  <si>
    <t>ПАО "Иркутскэнерго"</t>
  </si>
  <si>
    <t>ООО "Байкальская энергетическая компания",
ПАО "Иркутскэнерго"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</si>
</sst>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00_р_._-;\-* #,##0.00_р_._-;_-* &quot;-&quot;??_р_._-;_-@_-"/>
    <numFmt numFmtId="165" formatCode="_-* #,##0_р_._-;\-* #,##0_р_._-;_-* &quot;-&quot;??_р_._-;_-@_-"/>
    <numFmt numFmtId="166" formatCode="dd/mm/yyyy&quot; &quot;h:mm"/>
    <numFmt numFmtId="167" formatCode="dd/mm/yy\ h:mm;@"/>
    <numFmt numFmtId="168" formatCode="_-* #,##0\ _P_t_s_-;\-* #,##0\ _P_t_s_-;_-* &quot;-&quot;\ _P_t_s_-;_-@_-"/>
    <numFmt numFmtId="169" formatCode="_-* #,##0.00\ _P_t_s_-;\-* #,##0.00\ _P_t_s_-;_-* &quot;-&quot;??\ _P_t_s_-;_-@_-"/>
    <numFmt numFmtId="170" formatCode="_-* #,##0\ &quot;Pts&quot;_-;\-* #,##0\ &quot;Pts&quot;_-;_-* &quot;-&quot;\ &quot;Pts&quot;_-;_-@_-"/>
    <numFmt numFmtId="171" formatCode="_-* #,##0.00\ &quot;Pts&quot;_-;\-* #,##0.00\ &quot;Pts&quot;_-;_-* &quot;-&quot;??\ &quot;Pts&quot;_-;_-@_-"/>
    <numFmt numFmtId="172" formatCode="0.0%"/>
    <numFmt numFmtId="173" formatCode="_-* #,##0_$_-;\-* #,##0_$_-;_-* &quot;- -&quot;_$_-;_-@_-"/>
  </numFmts>
  <fonts count="37" x14ac:knownFonts="1">
    <font>
      <sz val="11"/>
      <color theme="1"/>
      <name val="Calibri"/>
      <family val="2"/>
      <charset val="204"/>
      <scheme val="minor"/>
    </font>
    <font>
      <sz val="11"/>
      <color indexed="8"/>
      <name val="Calibri"/>
      <family val="2"/>
      <charset val="204"/>
    </font>
    <font>
      <b/>
      <sz val="11"/>
      <color theme="1"/>
      <name val="Calibri"/>
      <family val="2"/>
      <charset val="204"/>
      <scheme val="minor"/>
    </font>
    <font>
      <sz val="11"/>
      <color rgb="FFFF0000"/>
      <name val="Calibri"/>
      <family val="2"/>
      <charset val="204"/>
      <scheme val="minor"/>
    </font>
    <font>
      <sz val="12"/>
      <name val="Times New Roman"/>
      <family val="1"/>
      <charset val="204"/>
    </font>
    <font>
      <b/>
      <sz val="16"/>
      <name val="Arial"/>
      <family val="2"/>
      <charset val="204"/>
    </font>
    <font>
      <sz val="10"/>
      <name val="Arial"/>
      <family val="2"/>
      <charset val="204"/>
    </font>
    <font>
      <b/>
      <sz val="14"/>
      <name val="Arial"/>
      <family val="2"/>
      <charset val="204"/>
    </font>
    <font>
      <sz val="10"/>
      <name val="Times New Roman CYR"/>
      <charset val="204"/>
    </font>
    <font>
      <sz val="12"/>
      <name val="Arial"/>
      <family val="2"/>
      <charset val="204"/>
    </font>
    <font>
      <b/>
      <sz val="11"/>
      <name val="Arial"/>
      <family val="2"/>
      <charset val="204"/>
    </font>
    <font>
      <sz val="10"/>
      <color rgb="FFFF0000"/>
      <name val="Arial"/>
      <family val="2"/>
      <charset val="204"/>
    </font>
    <font>
      <b/>
      <sz val="12"/>
      <color theme="1"/>
      <name val="Calibri"/>
      <family val="2"/>
      <charset val="204"/>
      <scheme val="minor"/>
    </font>
    <font>
      <b/>
      <sz val="14"/>
      <color theme="1"/>
      <name val="Calibri"/>
      <family val="2"/>
      <charset val="204"/>
      <scheme val="minor"/>
    </font>
    <font>
      <b/>
      <sz val="11"/>
      <name val="Calibri"/>
      <family val="2"/>
      <charset val="204"/>
      <scheme val="minor"/>
    </font>
    <font>
      <sz val="10"/>
      <name val="Arial Cyr"/>
      <charset val="204"/>
    </font>
    <font>
      <sz val="12"/>
      <color theme="1"/>
      <name val="Calibri"/>
      <family val="2"/>
      <charset val="204"/>
      <scheme val="minor"/>
    </font>
    <font>
      <b/>
      <i/>
      <sz val="11"/>
      <color theme="1"/>
      <name val="Calibri"/>
      <family val="2"/>
      <charset val="204"/>
      <scheme val="minor"/>
    </font>
    <font>
      <i/>
      <sz val="10"/>
      <color theme="1"/>
      <name val="Calibri"/>
      <family val="2"/>
      <charset val="204"/>
      <scheme val="minor"/>
    </font>
    <font>
      <b/>
      <i/>
      <sz val="14"/>
      <color theme="1"/>
      <name val="Calibri"/>
      <family val="2"/>
      <charset val="204"/>
      <scheme val="minor"/>
    </font>
    <font>
      <b/>
      <sz val="16"/>
      <color theme="1"/>
      <name val="Calibri"/>
      <family val="2"/>
      <charset val="204"/>
      <scheme val="minor"/>
    </font>
    <font>
      <sz val="14"/>
      <color theme="1"/>
      <name val="Calibri"/>
      <family val="2"/>
      <charset val="204"/>
      <scheme val="minor"/>
    </font>
    <font>
      <b/>
      <sz val="10"/>
      <color theme="1"/>
      <name val="Calibri"/>
      <family val="2"/>
      <charset val="204"/>
      <scheme val="minor"/>
    </font>
    <font>
      <sz val="10"/>
      <color theme="1"/>
      <name val="Calibri"/>
      <family val="2"/>
      <charset val="204"/>
      <scheme val="minor"/>
    </font>
    <font>
      <b/>
      <i/>
      <sz val="11"/>
      <color rgb="FFFF0000"/>
      <name val="Calibri"/>
      <family val="2"/>
      <charset val="204"/>
      <scheme val="minor"/>
    </font>
    <font>
      <b/>
      <sz val="18"/>
      <color theme="1"/>
      <name val="Calibri"/>
      <family val="2"/>
      <charset val="204"/>
      <scheme val="minor"/>
    </font>
    <font>
      <b/>
      <sz val="12"/>
      <color rgb="FFFF0000"/>
      <name val="Calibri"/>
      <family val="2"/>
      <charset val="204"/>
      <scheme val="minor"/>
    </font>
    <font>
      <sz val="9"/>
      <color indexed="81"/>
      <name val="Tahoma"/>
      <family val="2"/>
      <charset val="204"/>
    </font>
    <font>
      <b/>
      <sz val="9"/>
      <color indexed="81"/>
      <name val="Tahoma"/>
      <family val="2"/>
      <charset val="204"/>
    </font>
    <font>
      <sz val="12"/>
      <color rgb="FFFF0000"/>
      <name val="Calibri"/>
      <family val="2"/>
      <charset val="204"/>
      <scheme val="minor"/>
    </font>
    <font>
      <sz val="10"/>
      <color rgb="FFFF0000"/>
      <name val="Calibri"/>
      <family val="2"/>
      <charset val="204"/>
      <scheme val="minor"/>
    </font>
    <font>
      <b/>
      <sz val="14"/>
      <name val="Calibri"/>
      <family val="2"/>
      <charset val="204"/>
      <scheme val="minor"/>
    </font>
    <font>
      <sz val="12"/>
      <name val="Calibri"/>
      <family val="2"/>
      <charset val="204"/>
      <scheme val="minor"/>
    </font>
    <font>
      <b/>
      <sz val="11"/>
      <color rgb="FF000000"/>
      <name val="Calibri"/>
      <family val="2"/>
      <charset val="204"/>
      <scheme val="minor"/>
    </font>
    <font>
      <b/>
      <sz val="16"/>
      <name val="Calibri"/>
      <family val="2"/>
      <charset val="204"/>
      <scheme val="minor"/>
    </font>
    <font>
      <b/>
      <sz val="14"/>
      <color rgb="FFFF0000"/>
      <name val="Calibri"/>
      <family val="2"/>
      <charset val="204"/>
      <scheme val="minor"/>
    </font>
    <font>
      <b/>
      <sz val="12"/>
      <name val="Calibri"/>
      <family val="2"/>
      <charset val="204"/>
      <scheme val="minor"/>
    </font>
  </fonts>
  <fills count="7">
    <fill>
      <patternFill patternType="none"/>
    </fill>
    <fill>
      <patternFill patternType="gray125"/>
    </fill>
    <fill>
      <patternFill patternType="solid">
        <fgColor theme="6" tint="0.39997558519241921"/>
        <bgColor indexed="64"/>
      </patternFill>
    </fill>
    <fill>
      <patternFill patternType="solid">
        <fgColor rgb="FFFFFF00"/>
        <bgColor indexed="64"/>
      </patternFill>
    </fill>
    <fill>
      <patternFill patternType="solid">
        <fgColor theme="0"/>
        <bgColor indexed="64"/>
      </patternFill>
    </fill>
    <fill>
      <patternFill patternType="solid">
        <fgColor theme="5" tint="0.59999389629810485"/>
        <bgColor indexed="64"/>
      </patternFill>
    </fill>
    <fill>
      <patternFill patternType="solid">
        <fgColor rgb="FF92D05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medium">
        <color indexed="64"/>
      </top>
      <bottom/>
      <diagonal/>
    </border>
    <border>
      <left/>
      <right/>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style="thin">
        <color indexed="64"/>
      </right>
      <top/>
      <bottom/>
      <diagonal/>
    </border>
    <border>
      <left/>
      <right style="thin">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13">
    <xf numFmtId="0" fontId="0" fillId="0" borderId="0"/>
    <xf numFmtId="0" fontId="1" fillId="0" borderId="0"/>
    <xf numFmtId="0" fontId="4" fillId="0" borderId="0"/>
    <xf numFmtId="0" fontId="6" fillId="0" borderId="0"/>
    <xf numFmtId="164" fontId="6" fillId="0" borderId="0" applyFont="0" applyFill="0" applyBorder="0" applyAlignment="0" applyProtection="0"/>
    <xf numFmtId="0" fontId="8" fillId="0" borderId="0"/>
    <xf numFmtId="164" fontId="6" fillId="0" borderId="0" applyFont="0" applyFill="0" applyBorder="0" applyAlignment="0" applyProtection="0"/>
    <xf numFmtId="168" fontId="6" fillId="0" borderId="0" applyFont="0" applyFill="0" applyBorder="0" applyAlignment="0" applyProtection="0"/>
    <xf numFmtId="169" fontId="6" fillId="0" borderId="0" applyFont="0" applyFill="0" applyBorder="0" applyAlignment="0" applyProtection="0"/>
    <xf numFmtId="170" fontId="6" fillId="0" borderId="0" applyFont="0" applyFill="0" applyBorder="0" applyAlignment="0" applyProtection="0"/>
    <xf numFmtId="171" fontId="6" fillId="0" borderId="0" applyFont="0" applyFill="0" applyBorder="0" applyAlignment="0" applyProtection="0"/>
    <xf numFmtId="0" fontId="15" fillId="0" borderId="0"/>
    <xf numFmtId="173" fontId="6" fillId="0" borderId="0" applyFont="0" applyFill="0" applyBorder="0" applyAlignment="0" applyProtection="0"/>
  </cellStyleXfs>
  <cellXfs count="363">
    <xf numFmtId="0" fontId="0" fillId="0" borderId="0" xfId="0"/>
    <xf numFmtId="0" fontId="5" fillId="0" borderId="0" xfId="2" applyNumberFormat="1" applyFont="1" applyAlignment="1">
      <alignment horizontal="left" vertical="center"/>
    </xf>
    <xf numFmtId="0" fontId="6" fillId="0" borderId="0" xfId="3" applyFont="1"/>
    <xf numFmtId="165" fontId="6" fillId="0" borderId="0" xfId="4" applyNumberFormat="1" applyFont="1" applyBorder="1"/>
    <xf numFmtId="14" fontId="6" fillId="0" borderId="0" xfId="4" applyNumberFormat="1" applyFont="1"/>
    <xf numFmtId="165" fontId="6" fillId="0" borderId="0" xfId="4" applyNumberFormat="1" applyFont="1"/>
    <xf numFmtId="166" fontId="6" fillId="0" borderId="0" xfId="4" applyNumberFormat="1" applyFont="1" applyBorder="1"/>
    <xf numFmtId="167" fontId="6" fillId="0" borderId="0" xfId="3" applyNumberFormat="1" applyFont="1" applyBorder="1"/>
    <xf numFmtId="0" fontId="6" fillId="0" borderId="0" xfId="3" applyFont="1" applyBorder="1"/>
    <xf numFmtId="0" fontId="7" fillId="0" borderId="0" xfId="2" applyFont="1"/>
    <xf numFmtId="0" fontId="5" fillId="0" borderId="0" xfId="3" applyFont="1" applyBorder="1"/>
    <xf numFmtId="0" fontId="9" fillId="0" borderId="0" xfId="5" applyFont="1" applyFill="1" applyAlignment="1">
      <alignment horizontal="left" vertical="center"/>
    </xf>
    <xf numFmtId="14" fontId="6" fillId="0" borderId="0" xfId="4" applyNumberFormat="1" applyFont="1" applyBorder="1"/>
    <xf numFmtId="0" fontId="10" fillId="0" borderId="3" xfId="5" applyFont="1" applyFill="1" applyBorder="1" applyAlignment="1">
      <alignment horizontal="center" vertical="center" wrapText="1"/>
    </xf>
    <xf numFmtId="0" fontId="10" fillId="0" borderId="3" xfId="5" applyNumberFormat="1" applyFont="1" applyFill="1" applyBorder="1" applyAlignment="1">
      <alignment horizontal="center" vertical="center" wrapText="1"/>
    </xf>
    <xf numFmtId="0" fontId="10" fillId="0" borderId="3" xfId="5" applyFont="1" applyFill="1" applyBorder="1" applyAlignment="1">
      <alignment horizontal="left" vertical="center" wrapText="1"/>
    </xf>
    <xf numFmtId="165" fontId="10" fillId="0" borderId="3" xfId="4" applyNumberFormat="1" applyFont="1" applyFill="1" applyBorder="1" applyAlignment="1">
      <alignment horizontal="center" vertical="center" wrapText="1"/>
    </xf>
    <xf numFmtId="165" fontId="10" fillId="0" borderId="0" xfId="4" applyNumberFormat="1" applyFont="1" applyFill="1" applyBorder="1" applyAlignment="1">
      <alignment horizontal="center" vertical="center" wrapText="1"/>
    </xf>
    <xf numFmtId="166" fontId="6" fillId="0" borderId="0" xfId="3" applyNumberFormat="1" applyFont="1" applyBorder="1"/>
    <xf numFmtId="0" fontId="10" fillId="0" borderId="4" xfId="5" applyFont="1" applyFill="1" applyBorder="1" applyAlignment="1">
      <alignment horizontal="center" vertical="top" wrapText="1"/>
    </xf>
    <xf numFmtId="0" fontId="10" fillId="0" borderId="4" xfId="5" applyNumberFormat="1" applyFont="1" applyFill="1" applyBorder="1" applyAlignment="1">
      <alignment horizontal="center" vertical="center" wrapText="1"/>
    </xf>
    <xf numFmtId="0" fontId="10" fillId="0" borderId="4" xfId="5" applyFont="1" applyFill="1" applyBorder="1" applyAlignment="1">
      <alignment horizontal="center" vertical="center" wrapText="1"/>
    </xf>
    <xf numFmtId="165" fontId="10" fillId="0" borderId="4" xfId="4" applyNumberFormat="1" applyFont="1" applyFill="1" applyBorder="1" applyAlignment="1">
      <alignment horizontal="center" vertical="center" wrapText="1"/>
    </xf>
    <xf numFmtId="165" fontId="10" fillId="0" borderId="4" xfId="4" applyNumberFormat="1" applyFont="1" applyFill="1" applyBorder="1" applyAlignment="1">
      <alignment horizontal="center" vertical="center"/>
    </xf>
    <xf numFmtId="0" fontId="6" fillId="0" borderId="0" xfId="3"/>
    <xf numFmtId="0" fontId="6" fillId="0" borderId="0" xfId="3" applyNumberFormat="1"/>
    <xf numFmtId="14" fontId="6" fillId="0" borderId="0" xfId="3" applyNumberFormat="1"/>
    <xf numFmtId="164" fontId="0" fillId="0" borderId="0" xfId="4" applyFont="1"/>
    <xf numFmtId="165" fontId="6" fillId="0" borderId="0" xfId="3" applyNumberFormat="1"/>
    <xf numFmtId="166" fontId="6" fillId="0" borderId="0" xfId="3" applyNumberFormat="1"/>
    <xf numFmtId="167" fontId="6" fillId="0" borderId="0" xfId="4" applyNumberFormat="1" applyFont="1" applyBorder="1"/>
    <xf numFmtId="0" fontId="11" fillId="0" borderId="0" xfId="3" applyFont="1"/>
    <xf numFmtId="165" fontId="11" fillId="0" borderId="0" xfId="4" applyNumberFormat="1" applyFont="1" applyBorder="1"/>
    <xf numFmtId="0" fontId="11" fillId="0" borderId="0" xfId="3" applyNumberFormat="1" applyFont="1"/>
    <xf numFmtId="14" fontId="11" fillId="0" borderId="0" xfId="3" applyNumberFormat="1" applyFont="1"/>
    <xf numFmtId="164" fontId="3" fillId="0" borderId="0" xfId="4" applyFont="1"/>
    <xf numFmtId="165" fontId="11" fillId="0" borderId="0" xfId="3" applyNumberFormat="1" applyFont="1"/>
    <xf numFmtId="166" fontId="11" fillId="0" borderId="0" xfId="3" applyNumberFormat="1" applyFont="1"/>
    <xf numFmtId="167" fontId="11" fillId="0" borderId="0" xfId="4" applyNumberFormat="1" applyFont="1" applyBorder="1"/>
    <xf numFmtId="0" fontId="11" fillId="0" borderId="0" xfId="3" applyFont="1" applyBorder="1"/>
    <xf numFmtId="164" fontId="0" fillId="0" borderId="0" xfId="4" applyFont="1" applyFill="1"/>
    <xf numFmtId="165" fontId="6" fillId="0" borderId="0" xfId="3" applyNumberFormat="1" applyFill="1"/>
    <xf numFmtId="164" fontId="3" fillId="0" borderId="0" xfId="4" applyFont="1" applyFill="1"/>
    <xf numFmtId="165" fontId="11" fillId="0" borderId="0" xfId="3" applyNumberFormat="1" applyFont="1" applyFill="1"/>
    <xf numFmtId="14" fontId="6" fillId="0" borderId="0" xfId="3" applyNumberFormat="1" applyFont="1" applyBorder="1"/>
    <xf numFmtId="164" fontId="6" fillId="0" borderId="0" xfId="4" applyFont="1" applyBorder="1"/>
    <xf numFmtId="164" fontId="6" fillId="0" borderId="0" xfId="4" applyFont="1" applyFill="1" applyBorder="1"/>
    <xf numFmtId="165" fontId="6" fillId="0" borderId="0" xfId="4" applyNumberFormat="1" applyFont="1" applyFill="1" applyBorder="1"/>
    <xf numFmtId="22" fontId="6" fillId="0" borderId="0" xfId="3" applyNumberFormat="1" applyFont="1" applyBorder="1"/>
    <xf numFmtId="0" fontId="6" fillId="0" borderId="0" xfId="3" quotePrefix="1"/>
    <xf numFmtId="3" fontId="6" fillId="0" borderId="0" xfId="3" applyNumberFormat="1"/>
    <xf numFmtId="0" fontId="0" fillId="0" borderId="0" xfId="0" applyFill="1" applyBorder="1" applyAlignment="1">
      <alignment vertical="center"/>
    </xf>
    <xf numFmtId="0" fontId="0" fillId="0" borderId="0" xfId="0" applyBorder="1" applyAlignment="1">
      <alignment vertical="center"/>
    </xf>
    <xf numFmtId="0" fontId="2" fillId="0" borderId="0" xfId="0" applyFont="1" applyFill="1" applyBorder="1" applyAlignment="1">
      <alignment vertical="center"/>
    </xf>
    <xf numFmtId="14" fontId="0" fillId="0" borderId="0" xfId="0" applyNumberFormat="1" applyFill="1" applyBorder="1" applyAlignment="1">
      <alignment horizontal="center" vertical="center"/>
    </xf>
    <xf numFmtId="0" fontId="2" fillId="0" borderId="0" xfId="0" applyFont="1" applyAlignment="1">
      <alignment horizontal="center" vertical="center"/>
    </xf>
    <xf numFmtId="4" fontId="14" fillId="0" borderId="0" xfId="0" applyNumberFormat="1" applyFont="1" applyFill="1" applyBorder="1" applyAlignment="1">
      <alignment horizontal="left" vertical="center" wrapText="1"/>
    </xf>
    <xf numFmtId="4" fontId="14" fillId="0" borderId="0" xfId="0" applyNumberFormat="1" applyFont="1" applyFill="1" applyBorder="1" applyAlignment="1">
      <alignment horizontal="left" vertical="center"/>
    </xf>
    <xf numFmtId="0" fontId="2" fillId="0" borderId="1" xfId="0" applyFont="1" applyBorder="1" applyAlignment="1">
      <alignment horizontal="center" vertical="center" wrapText="1"/>
    </xf>
    <xf numFmtId="4" fontId="2" fillId="0" borderId="0" xfId="0" applyNumberFormat="1" applyFont="1" applyFill="1" applyBorder="1" applyAlignment="1">
      <alignment horizontal="left" vertical="center"/>
    </xf>
    <xf numFmtId="3" fontId="16" fillId="0" borderId="4" xfId="0" applyNumberFormat="1" applyFont="1" applyFill="1" applyBorder="1" applyAlignment="1">
      <alignment vertical="center"/>
    </xf>
    <xf numFmtId="0" fontId="0" fillId="0" borderId="4" xfId="0" applyFill="1" applyBorder="1" applyAlignment="1">
      <alignment vertical="center"/>
    </xf>
    <xf numFmtId="3" fontId="0" fillId="0" borderId="5" xfId="0" applyNumberFormat="1" applyFont="1" applyFill="1" applyBorder="1" applyAlignment="1">
      <alignment vertical="center"/>
    </xf>
    <xf numFmtId="0" fontId="17" fillId="0" borderId="0" xfId="0" applyFont="1" applyBorder="1"/>
    <xf numFmtId="0" fontId="2" fillId="0" borderId="0" xfId="0" applyFont="1" applyFill="1" applyBorder="1" applyAlignment="1">
      <alignment horizontal="left" vertical="center" wrapText="1"/>
    </xf>
    <xf numFmtId="0" fontId="0" fillId="0" borderId="1" xfId="0" applyFill="1" applyBorder="1" applyAlignment="1">
      <alignment horizontal="center" vertical="center" wrapText="1"/>
    </xf>
    <xf numFmtId="3" fontId="12" fillId="0" borderId="1" xfId="0" applyNumberFormat="1" applyFont="1" applyBorder="1" applyAlignment="1">
      <alignment horizontal="center" vertical="center" wrapText="1"/>
    </xf>
    <xf numFmtId="0" fontId="2" fillId="0" borderId="0" xfId="0" applyFont="1" applyBorder="1" applyAlignment="1">
      <alignment horizontal="center" vertical="center" wrapText="1"/>
    </xf>
    <xf numFmtId="0" fontId="0" fillId="0" borderId="0" xfId="0" applyFont="1" applyFill="1" applyBorder="1" applyAlignment="1">
      <alignment vertical="center"/>
    </xf>
    <xf numFmtId="0" fontId="0" fillId="0" borderId="0" xfId="0" applyAlignment="1">
      <alignment vertical="center"/>
    </xf>
    <xf numFmtId="0" fontId="0" fillId="0" borderId="0" xfId="0" applyFill="1" applyAlignment="1">
      <alignment vertical="center"/>
    </xf>
    <xf numFmtId="3" fontId="12" fillId="0" borderId="0" xfId="0" applyNumberFormat="1" applyFont="1" applyFill="1" applyBorder="1" applyAlignment="1">
      <alignment vertical="center"/>
    </xf>
    <xf numFmtId="0" fontId="0" fillId="0" borderId="4" xfId="0" applyBorder="1" applyAlignment="1">
      <alignment vertical="center"/>
    </xf>
    <xf numFmtId="3" fontId="16" fillId="0" borderId="0" xfId="0" applyNumberFormat="1" applyFont="1" applyAlignment="1">
      <alignment vertical="center"/>
    </xf>
    <xf numFmtId="0" fontId="2" fillId="0" borderId="0" xfId="0" applyFont="1" applyAlignment="1">
      <alignment horizontal="left" vertical="center"/>
    </xf>
    <xf numFmtId="3" fontId="0" fillId="0" borderId="0" xfId="0" applyNumberFormat="1" applyBorder="1" applyAlignment="1">
      <alignment vertical="center"/>
    </xf>
    <xf numFmtId="0" fontId="2" fillId="0" borderId="0" xfId="0" applyFont="1" applyBorder="1" applyAlignment="1">
      <alignment vertical="center"/>
    </xf>
    <xf numFmtId="3" fontId="16" fillId="0" borderId="0" xfId="0" applyNumberFormat="1" applyFont="1" applyBorder="1" applyAlignment="1">
      <alignment vertical="center"/>
    </xf>
    <xf numFmtId="4" fontId="14" fillId="0" borderId="0" xfId="0" applyNumberFormat="1" applyFont="1" applyBorder="1" applyAlignment="1">
      <alignment horizontal="left" vertical="center"/>
    </xf>
    <xf numFmtId="3" fontId="0" fillId="0" borderId="5" xfId="0" applyNumberFormat="1" applyBorder="1" applyAlignment="1">
      <alignment horizontal="right" vertical="center"/>
    </xf>
    <xf numFmtId="0" fontId="2" fillId="0" borderId="0" xfId="0" applyFont="1" applyBorder="1" applyAlignment="1">
      <alignment horizontal="left" vertical="center"/>
    </xf>
    <xf numFmtId="3" fontId="0" fillId="0" borderId="0" xfId="0" applyNumberFormat="1" applyBorder="1" applyAlignment="1">
      <alignment horizontal="right" vertical="center"/>
    </xf>
    <xf numFmtId="0" fontId="0" fillId="0" borderId="7" xfId="0" applyBorder="1" applyAlignment="1">
      <alignment vertical="center"/>
    </xf>
    <xf numFmtId="0" fontId="2" fillId="0" borderId="7" xfId="0" applyFont="1" applyBorder="1" applyAlignment="1">
      <alignment vertical="center"/>
    </xf>
    <xf numFmtId="0" fontId="2" fillId="0" borderId="8" xfId="0" applyFont="1" applyFill="1" applyBorder="1" applyAlignment="1">
      <alignment vertical="center"/>
    </xf>
    <xf numFmtId="4" fontId="0" fillId="0" borderId="7" xfId="0" applyNumberFormat="1" applyBorder="1" applyAlignment="1">
      <alignment vertical="center"/>
    </xf>
    <xf numFmtId="0" fontId="2" fillId="0" borderId="7" xfId="0" applyFont="1" applyFill="1" applyBorder="1" applyAlignment="1">
      <alignment vertical="center"/>
    </xf>
    <xf numFmtId="3" fontId="0" fillId="0" borderId="5" xfId="0" applyNumberFormat="1" applyFill="1" applyBorder="1" applyAlignment="1">
      <alignment vertical="center"/>
    </xf>
    <xf numFmtId="3" fontId="0" fillId="0" borderId="6" xfId="0" applyNumberFormat="1" applyFill="1" applyBorder="1" applyAlignment="1">
      <alignment vertical="center"/>
    </xf>
    <xf numFmtId="3" fontId="0" fillId="0" borderId="5" xfId="0" applyNumberFormat="1" applyBorder="1" applyAlignment="1">
      <alignment vertical="center"/>
    </xf>
    <xf numFmtId="0" fontId="2" fillId="0" borderId="7" xfId="0" applyFont="1" applyFill="1" applyBorder="1" applyAlignment="1">
      <alignment horizontal="left" vertical="center" wrapText="1"/>
    </xf>
    <xf numFmtId="3" fontId="23" fillId="0" borderId="1" xfId="0" applyNumberFormat="1" applyFont="1" applyBorder="1" applyAlignment="1">
      <alignment horizontal="center" vertical="center"/>
    </xf>
    <xf numFmtId="3" fontId="23" fillId="0" borderId="0" xfId="0" applyNumberFormat="1" applyFont="1" applyFill="1" applyBorder="1" applyAlignment="1">
      <alignment vertical="center"/>
    </xf>
    <xf numFmtId="4" fontId="23" fillId="0" borderId="0" xfId="0" applyNumberFormat="1" applyFont="1" applyFill="1" applyBorder="1" applyAlignment="1">
      <alignment vertical="center"/>
    </xf>
    <xf numFmtId="0" fontId="23" fillId="0" borderId="0" xfId="0" applyFont="1" applyFill="1" applyBorder="1" applyAlignment="1">
      <alignment vertical="center"/>
    </xf>
    <xf numFmtId="3" fontId="23" fillId="0" borderId="4" xfId="0" applyNumberFormat="1" applyFont="1" applyFill="1" applyBorder="1" applyAlignment="1">
      <alignment vertical="center"/>
    </xf>
    <xf numFmtId="0" fontId="23" fillId="0" borderId="4" xfId="0" applyFont="1" applyFill="1" applyBorder="1" applyAlignment="1">
      <alignment vertical="center"/>
    </xf>
    <xf numFmtId="3" fontId="23" fillId="0" borderId="0" xfId="0" applyNumberFormat="1" applyFont="1" applyAlignment="1">
      <alignment vertical="center"/>
    </xf>
    <xf numFmtId="0" fontId="23" fillId="0" borderId="0" xfId="0" applyFont="1" applyAlignment="1">
      <alignment vertical="center"/>
    </xf>
    <xf numFmtId="3" fontId="23" fillId="0" borderId="0" xfId="0" applyNumberFormat="1" applyFont="1" applyBorder="1" applyAlignment="1">
      <alignment vertical="center"/>
    </xf>
    <xf numFmtId="4" fontId="23" fillId="0" borderId="0" xfId="0" applyNumberFormat="1" applyFont="1" applyBorder="1" applyAlignment="1">
      <alignment vertical="center"/>
    </xf>
    <xf numFmtId="3" fontId="23" fillId="0" borderId="1" xfId="0" applyNumberFormat="1" applyFont="1" applyBorder="1" applyAlignment="1">
      <alignment horizontal="center" vertical="center" wrapText="1"/>
    </xf>
    <xf numFmtId="0" fontId="23" fillId="0" borderId="1" xfId="0" applyFont="1" applyBorder="1" applyAlignment="1">
      <alignment horizontal="center" vertical="center" wrapText="1"/>
    </xf>
    <xf numFmtId="3" fontId="13" fillId="0" borderId="5" xfId="0" applyNumberFormat="1" applyFont="1" applyFill="1" applyBorder="1" applyAlignment="1">
      <alignment horizontal="center" vertical="center"/>
    </xf>
    <xf numFmtId="0" fontId="2" fillId="0" borderId="0"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0" xfId="0" applyFont="1" applyAlignment="1">
      <alignment horizontal="center" vertical="center" wrapText="1"/>
    </xf>
    <xf numFmtId="4" fontId="2" fillId="0" borderId="0" xfId="0" applyNumberFormat="1" applyFont="1" applyBorder="1" applyAlignment="1">
      <alignment horizontal="center" vertical="center" wrapText="1"/>
    </xf>
    <xf numFmtId="0" fontId="23" fillId="0" borderId="7" xfId="0" applyFont="1" applyFill="1" applyBorder="1" applyAlignment="1">
      <alignment vertical="center"/>
    </xf>
    <xf numFmtId="0" fontId="13" fillId="0" borderId="7" xfId="0" applyFont="1" applyBorder="1" applyAlignment="1">
      <alignment horizontal="left" vertical="center" wrapText="1"/>
    </xf>
    <xf numFmtId="0" fontId="13" fillId="0" borderId="1" xfId="0" applyFont="1" applyBorder="1" applyAlignment="1">
      <alignment horizontal="left" vertical="center" wrapText="1"/>
    </xf>
    <xf numFmtId="0" fontId="19" fillId="0" borderId="7" xfId="0" applyFont="1" applyBorder="1" applyAlignment="1">
      <alignment vertical="center"/>
    </xf>
    <xf numFmtId="0" fontId="21" fillId="0" borderId="0" xfId="0" applyFont="1" applyBorder="1" applyAlignment="1">
      <alignment wrapText="1"/>
    </xf>
    <xf numFmtId="0" fontId="23" fillId="0" borderId="0" xfId="0" applyFont="1" applyBorder="1" applyAlignment="1">
      <alignment vertical="center"/>
    </xf>
    <xf numFmtId="0" fontId="17" fillId="0" borderId="0" xfId="0" applyFont="1" applyBorder="1" applyAlignment="1">
      <alignment horizontal="left" vertical="center"/>
    </xf>
    <xf numFmtId="0" fontId="0" fillId="0" borderId="0" xfId="0" applyAlignment="1">
      <alignment wrapText="1"/>
    </xf>
    <xf numFmtId="0" fontId="17" fillId="0" borderId="1" xfId="0" applyFont="1" applyBorder="1" applyAlignment="1">
      <alignment wrapText="1"/>
    </xf>
    <xf numFmtId="0" fontId="0" fillId="0" borderId="1" xfId="0" applyBorder="1" applyAlignment="1">
      <alignment wrapText="1"/>
    </xf>
    <xf numFmtId="0" fontId="17" fillId="0" borderId="2" xfId="0" applyFont="1" applyBorder="1" applyAlignment="1">
      <alignment horizontal="center" wrapText="1"/>
    </xf>
    <xf numFmtId="0" fontId="24" fillId="0" borderId="1" xfId="0" applyFont="1" applyBorder="1" applyAlignment="1">
      <alignment wrapText="1"/>
    </xf>
    <xf numFmtId="0" fontId="3" fillId="0" borderId="1" xfId="0" applyFont="1" applyBorder="1" applyAlignment="1">
      <alignment wrapText="1"/>
    </xf>
    <xf numFmtId="0" fontId="13" fillId="4" borderId="7" xfId="0" applyFont="1" applyFill="1" applyBorder="1" applyAlignment="1">
      <alignment horizontal="left" vertical="center" wrapText="1"/>
    </xf>
    <xf numFmtId="0" fontId="13" fillId="0" borderId="8" xfId="0" applyFont="1" applyFill="1" applyBorder="1" applyAlignment="1">
      <alignment horizontal="left" vertical="center" wrapText="1"/>
    </xf>
    <xf numFmtId="3" fontId="12" fillId="3" borderId="0" xfId="0" applyNumberFormat="1" applyFont="1" applyFill="1" applyBorder="1" applyAlignment="1">
      <alignment vertical="center"/>
    </xf>
    <xf numFmtId="3" fontId="23" fillId="3" borderId="0" xfId="0" applyNumberFormat="1" applyFont="1" applyFill="1" applyBorder="1" applyAlignment="1">
      <alignment vertical="center"/>
    </xf>
    <xf numFmtId="4" fontId="23" fillId="3" borderId="0" xfId="0" applyNumberFormat="1" applyFont="1" applyFill="1" applyBorder="1" applyAlignment="1">
      <alignment vertical="center"/>
    </xf>
    <xf numFmtId="4" fontId="18" fillId="3" borderId="0" xfId="0" applyNumberFormat="1" applyFont="1" applyFill="1" applyBorder="1" applyAlignment="1">
      <alignment vertical="center"/>
    </xf>
    <xf numFmtId="0" fontId="2" fillId="0" borderId="4" xfId="0" applyFont="1" applyFill="1" applyBorder="1" applyAlignment="1">
      <alignment horizontal="left" vertical="center"/>
    </xf>
    <xf numFmtId="3" fontId="0" fillId="0" borderId="6" xfId="0" applyNumberFormat="1" applyFill="1" applyBorder="1" applyAlignment="1">
      <alignment horizontal="right" vertical="center"/>
    </xf>
    <xf numFmtId="0" fontId="0" fillId="0" borderId="8" xfId="0" applyFill="1" applyBorder="1" applyAlignment="1">
      <alignment vertical="center"/>
    </xf>
    <xf numFmtId="0" fontId="0" fillId="0" borderId="0" xfId="0" applyBorder="1" applyAlignment="1">
      <alignment horizontal="center" vertical="center"/>
    </xf>
    <xf numFmtId="0" fontId="0" fillId="0" borderId="1" xfId="0" applyFill="1" applyBorder="1" applyAlignment="1">
      <alignment vertical="center"/>
    </xf>
    <xf numFmtId="0" fontId="2" fillId="0" borderId="1" xfId="0" applyFont="1" applyBorder="1" applyAlignment="1">
      <alignment vertical="center"/>
    </xf>
    <xf numFmtId="0" fontId="2" fillId="0" borderId="1" xfId="0" applyFont="1" applyBorder="1" applyAlignment="1">
      <alignment horizontal="center" vertical="center"/>
    </xf>
    <xf numFmtId="0" fontId="12" fillId="2" borderId="1" xfId="0" applyFont="1" applyFill="1" applyBorder="1" applyAlignment="1">
      <alignment horizontal="center" vertical="center"/>
    </xf>
    <xf numFmtId="0" fontId="2" fillId="2" borderId="1" xfId="0" applyFont="1" applyFill="1" applyBorder="1" applyAlignment="1">
      <alignment horizontal="left" vertical="center"/>
    </xf>
    <xf numFmtId="0" fontId="2" fillId="2" borderId="1" xfId="0" applyFont="1" applyFill="1" applyBorder="1" applyAlignment="1">
      <alignment horizontal="center" vertical="center"/>
    </xf>
    <xf numFmtId="0" fontId="22" fillId="2" borderId="1" xfId="0" applyFont="1" applyFill="1" applyBorder="1" applyAlignment="1">
      <alignment horizontal="center" vertical="center"/>
    </xf>
    <xf numFmtId="3" fontId="0" fillId="0" borderId="1" xfId="0" applyNumberFormat="1" applyBorder="1" applyAlignment="1">
      <alignment horizontal="center" vertical="center"/>
    </xf>
    <xf numFmtId="3" fontId="16" fillId="0" borderId="0" xfId="0" applyNumberFormat="1" applyFont="1" applyFill="1" applyBorder="1" applyAlignment="1">
      <alignment vertical="center"/>
    </xf>
    <xf numFmtId="0" fontId="2" fillId="0" borderId="0" xfId="0" applyFont="1" applyFill="1" applyBorder="1" applyAlignment="1">
      <alignment horizontal="left" vertical="center"/>
    </xf>
    <xf numFmtId="14" fontId="16" fillId="0" borderId="0" xfId="0" applyNumberFormat="1" applyFont="1" applyFill="1" applyBorder="1" applyAlignment="1">
      <alignment vertical="center"/>
    </xf>
    <xf numFmtId="0" fontId="12" fillId="0" borderId="7" xfId="0" applyFont="1" applyFill="1" applyBorder="1" applyAlignment="1">
      <alignment vertical="center"/>
    </xf>
    <xf numFmtId="3" fontId="13" fillId="0" borderId="0" xfId="0" applyNumberFormat="1" applyFont="1" applyFill="1" applyBorder="1" applyAlignment="1">
      <alignment vertical="center"/>
    </xf>
    <xf numFmtId="4" fontId="12" fillId="0" borderId="0" xfId="0" applyNumberFormat="1" applyFont="1" applyFill="1" applyBorder="1" applyAlignment="1">
      <alignment horizontal="left" vertical="center"/>
    </xf>
    <xf numFmtId="4" fontId="12" fillId="0" borderId="0" xfId="0" applyNumberFormat="1" applyFont="1" applyFill="1" applyBorder="1" applyAlignment="1">
      <alignment horizontal="center" vertical="center" wrapText="1"/>
    </xf>
    <xf numFmtId="3" fontId="23" fillId="0" borderId="0" xfId="0" applyNumberFormat="1" applyFont="1" applyFill="1" applyBorder="1" applyAlignment="1">
      <alignment horizontal="center" vertical="center"/>
    </xf>
    <xf numFmtId="0" fontId="23" fillId="0" borderId="0" xfId="0" applyFont="1" applyFill="1" applyBorder="1" applyAlignment="1">
      <alignment horizontal="center" vertical="center"/>
    </xf>
    <xf numFmtId="172" fontId="16" fillId="0" borderId="5" xfId="0" applyNumberFormat="1" applyFont="1" applyFill="1" applyBorder="1" applyAlignment="1">
      <alignment vertical="center"/>
    </xf>
    <xf numFmtId="0" fontId="16" fillId="0" borderId="0" xfId="0" applyFont="1" applyBorder="1" applyAlignment="1">
      <alignment vertical="center"/>
    </xf>
    <xf numFmtId="4" fontId="2" fillId="0" borderId="0" xfId="0" applyNumberFormat="1" applyFont="1" applyFill="1" applyBorder="1" applyAlignment="1">
      <alignment horizontal="center" vertical="center" wrapText="1"/>
    </xf>
    <xf numFmtId="172" fontId="0" fillId="0" borderId="5" xfId="0" applyNumberFormat="1" applyFill="1" applyBorder="1" applyAlignment="1">
      <alignment vertical="center"/>
    </xf>
    <xf numFmtId="4" fontId="2" fillId="0" borderId="4" xfId="0" applyNumberFormat="1" applyFont="1" applyFill="1" applyBorder="1" applyAlignment="1">
      <alignment horizontal="left" vertical="center"/>
    </xf>
    <xf numFmtId="4" fontId="2" fillId="0" borderId="4" xfId="0" applyNumberFormat="1" applyFont="1" applyFill="1" applyBorder="1" applyAlignment="1">
      <alignment horizontal="center" vertical="center" wrapText="1"/>
    </xf>
    <xf numFmtId="4" fontId="23" fillId="0" borderId="4" xfId="0" applyNumberFormat="1" applyFont="1" applyFill="1" applyBorder="1" applyAlignment="1">
      <alignment vertical="center"/>
    </xf>
    <xf numFmtId="14" fontId="0" fillId="0" borderId="0" xfId="0" applyNumberFormat="1" applyFill="1" applyBorder="1" applyAlignment="1">
      <alignment vertical="center"/>
    </xf>
    <xf numFmtId="4" fontId="14" fillId="0" borderId="0" xfId="0" applyNumberFormat="1" applyFont="1" applyFill="1" applyBorder="1" applyAlignment="1">
      <alignment horizontal="center" vertical="center" wrapText="1"/>
    </xf>
    <xf numFmtId="172" fontId="0" fillId="0" borderId="6" xfId="0" applyNumberFormat="1" applyFill="1" applyBorder="1" applyAlignment="1">
      <alignment vertical="center"/>
    </xf>
    <xf numFmtId="3" fontId="26" fillId="3" borderId="0" xfId="0" applyNumberFormat="1" applyFont="1" applyFill="1" applyBorder="1" applyAlignment="1">
      <alignment vertical="center"/>
    </xf>
    <xf numFmtId="3" fontId="30" fillId="3" borderId="0" xfId="0" applyNumberFormat="1" applyFont="1" applyFill="1" applyBorder="1" applyAlignment="1">
      <alignment vertical="center"/>
    </xf>
    <xf numFmtId="3" fontId="2" fillId="0" borderId="0" xfId="0" applyNumberFormat="1" applyFont="1" applyFill="1" applyBorder="1" applyAlignment="1">
      <alignment horizontal="center" vertical="center" wrapText="1"/>
    </xf>
    <xf numFmtId="0" fontId="13" fillId="0" borderId="8" xfId="0" applyFont="1" applyFill="1" applyBorder="1" applyAlignment="1">
      <alignment horizontal="left" vertical="center" wrapText="1"/>
    </xf>
    <xf numFmtId="3" fontId="25" fillId="0" borderId="10" xfId="0" applyNumberFormat="1" applyFont="1" applyFill="1" applyBorder="1" applyAlignment="1">
      <alignment horizontal="center" vertical="center"/>
    </xf>
    <xf numFmtId="3" fontId="25" fillId="0" borderId="6" xfId="0" applyNumberFormat="1" applyFont="1" applyFill="1" applyBorder="1" applyAlignment="1">
      <alignment horizontal="center" vertical="center"/>
    </xf>
    <xf numFmtId="4" fontId="20" fillId="0" borderId="10" xfId="0" applyNumberFormat="1" applyFont="1" applyFill="1" applyBorder="1" applyAlignment="1">
      <alignment horizontal="center" vertical="center" wrapText="1"/>
    </xf>
    <xf numFmtId="0" fontId="0" fillId="0" borderId="11" xfId="0" applyFill="1" applyBorder="1" applyAlignment="1">
      <alignment vertical="center"/>
    </xf>
    <xf numFmtId="3" fontId="23" fillId="0" borderId="11" xfId="0" applyNumberFormat="1" applyFont="1" applyFill="1" applyBorder="1" applyAlignment="1">
      <alignment vertical="center"/>
    </xf>
    <xf numFmtId="4" fontId="14" fillId="0" borderId="4" xfId="0" applyNumberFormat="1" applyFont="1" applyFill="1" applyBorder="1" applyAlignment="1">
      <alignment horizontal="center" vertical="center" wrapText="1"/>
    </xf>
    <xf numFmtId="0" fontId="2" fillId="0" borderId="5" xfId="0" applyFont="1" applyFill="1" applyBorder="1" applyAlignment="1">
      <alignment horizontal="center" vertical="center"/>
    </xf>
    <xf numFmtId="4" fontId="2" fillId="0" borderId="5" xfId="0" applyNumberFormat="1" applyFont="1" applyFill="1" applyBorder="1" applyAlignment="1">
      <alignment horizontal="left" vertical="center" wrapText="1"/>
    </xf>
    <xf numFmtId="3" fontId="13" fillId="0" borderId="7" xfId="0" applyNumberFormat="1" applyFont="1" applyFill="1" applyBorder="1" applyAlignment="1">
      <alignment vertical="center"/>
    </xf>
    <xf numFmtId="0" fontId="2" fillId="0" borderId="5" xfId="0" applyFont="1" applyFill="1" applyBorder="1" applyAlignment="1">
      <alignment horizontal="center" vertical="center" wrapText="1"/>
    </xf>
    <xf numFmtId="0" fontId="0" fillId="0" borderId="7" xfId="0" applyFill="1" applyBorder="1" applyAlignment="1">
      <alignment vertical="center"/>
    </xf>
    <xf numFmtId="14" fontId="0" fillId="0" borderId="16" xfId="0" applyNumberFormat="1" applyFill="1" applyBorder="1" applyAlignment="1">
      <alignment horizontal="center" vertical="center"/>
    </xf>
    <xf numFmtId="14" fontId="16" fillId="0" borderId="4" xfId="0" applyNumberFormat="1" applyFont="1" applyFill="1" applyBorder="1" applyAlignment="1">
      <alignment vertical="center"/>
    </xf>
    <xf numFmtId="0" fontId="12" fillId="0" borderId="8" xfId="0" applyFont="1" applyFill="1" applyBorder="1" applyAlignment="1">
      <alignment vertical="center"/>
    </xf>
    <xf numFmtId="0" fontId="2" fillId="0" borderId="6" xfId="0" applyFont="1" applyFill="1" applyBorder="1" applyAlignment="1">
      <alignment horizontal="center" vertical="center"/>
    </xf>
    <xf numFmtId="4" fontId="2" fillId="0" borderId="6" xfId="0" applyNumberFormat="1" applyFont="1" applyFill="1" applyBorder="1" applyAlignment="1">
      <alignment horizontal="left" vertical="center" wrapText="1"/>
    </xf>
    <xf numFmtId="0" fontId="2" fillId="0" borderId="6" xfId="0" applyFont="1" applyFill="1" applyBorder="1" applyAlignment="1">
      <alignment horizontal="center" vertical="center" wrapText="1"/>
    </xf>
    <xf numFmtId="0" fontId="23" fillId="0" borderId="8" xfId="0" applyFont="1" applyFill="1" applyBorder="1" applyAlignment="1">
      <alignment vertical="center"/>
    </xf>
    <xf numFmtId="3" fontId="13" fillId="0" borderId="4" xfId="0" applyNumberFormat="1" applyFont="1" applyFill="1" applyBorder="1" applyAlignment="1">
      <alignment vertical="center"/>
    </xf>
    <xf numFmtId="14" fontId="16" fillId="0" borderId="16" xfId="0" applyNumberFormat="1" applyFont="1" applyFill="1" applyBorder="1" applyAlignment="1">
      <alignment vertical="center"/>
    </xf>
    <xf numFmtId="4" fontId="2" fillId="0" borderId="5" xfId="0" applyNumberFormat="1" applyFont="1" applyFill="1" applyBorder="1" applyAlignment="1">
      <alignment horizontal="center" vertical="center" wrapText="1"/>
    </xf>
    <xf numFmtId="4" fontId="23" fillId="0" borderId="7" xfId="0" applyNumberFormat="1" applyFont="1" applyFill="1" applyBorder="1" applyAlignment="1">
      <alignment vertical="center"/>
    </xf>
    <xf numFmtId="3" fontId="0" fillId="0" borderId="5" xfId="0" applyNumberFormat="1" applyFill="1" applyBorder="1" applyAlignment="1">
      <alignment horizontal="right" vertical="center"/>
    </xf>
    <xf numFmtId="3" fontId="16" fillId="0" borderId="7" xfId="0" applyNumberFormat="1" applyFont="1" applyFill="1" applyBorder="1" applyAlignment="1">
      <alignment vertical="center"/>
    </xf>
    <xf numFmtId="0" fontId="33" fillId="0" borderId="7" xfId="0" applyFont="1" applyFill="1" applyBorder="1" applyAlignment="1">
      <alignment vertical="center"/>
    </xf>
    <xf numFmtId="3" fontId="13" fillId="0" borderId="5" xfId="0" applyNumberFormat="1" applyFont="1" applyFill="1" applyBorder="1" applyAlignment="1">
      <alignment horizontal="right" vertical="center"/>
    </xf>
    <xf numFmtId="14" fontId="0" fillId="0" borderId="4" xfId="0" applyNumberFormat="1" applyFill="1" applyBorder="1" applyAlignment="1">
      <alignment vertical="center"/>
    </xf>
    <xf numFmtId="0" fontId="33" fillId="0" borderId="8" xfId="0" applyFont="1" applyFill="1" applyBorder="1" applyAlignment="1">
      <alignment vertical="center"/>
    </xf>
    <xf numFmtId="3" fontId="16" fillId="0" borderId="8" xfId="0" applyNumberFormat="1" applyFont="1" applyFill="1" applyBorder="1" applyAlignment="1">
      <alignment vertical="center"/>
    </xf>
    <xf numFmtId="4" fontId="2" fillId="0" borderId="6" xfId="0" applyNumberFormat="1" applyFont="1" applyFill="1" applyBorder="1" applyAlignment="1">
      <alignment horizontal="center" vertical="center" wrapText="1"/>
    </xf>
    <xf numFmtId="4" fontId="23" fillId="0" borderId="8" xfId="0" applyNumberFormat="1" applyFont="1" applyFill="1" applyBorder="1" applyAlignment="1">
      <alignment vertical="center"/>
    </xf>
    <xf numFmtId="3" fontId="13" fillId="0" borderId="6" xfId="0" applyNumberFormat="1" applyFont="1" applyFill="1" applyBorder="1" applyAlignment="1">
      <alignment horizontal="right" vertical="center"/>
    </xf>
    <xf numFmtId="0" fontId="13" fillId="0" borderId="15" xfId="0" applyFont="1" applyFill="1" applyBorder="1" applyAlignment="1">
      <alignment horizontal="left" vertical="center" wrapText="1"/>
    </xf>
    <xf numFmtId="14" fontId="0" fillId="0" borderId="17" xfId="0" applyNumberFormat="1" applyFill="1" applyBorder="1" applyAlignment="1">
      <alignment horizontal="center" vertical="center"/>
    </xf>
    <xf numFmtId="0" fontId="2" fillId="0" borderId="18" xfId="0" applyFont="1" applyFill="1" applyBorder="1" applyAlignment="1">
      <alignment horizontal="center" vertical="center"/>
    </xf>
    <xf numFmtId="4" fontId="2" fillId="0" borderId="18" xfId="0" applyNumberFormat="1" applyFont="1" applyFill="1" applyBorder="1" applyAlignment="1">
      <alignment horizontal="left" vertical="center" wrapText="1"/>
    </xf>
    <xf numFmtId="4" fontId="2" fillId="0" borderId="18" xfId="0" applyNumberFormat="1" applyFont="1" applyFill="1" applyBorder="1" applyAlignment="1">
      <alignment horizontal="center" vertical="center" wrapText="1"/>
    </xf>
    <xf numFmtId="3" fontId="23" fillId="0" borderId="17" xfId="0" applyNumberFormat="1" applyFont="1" applyFill="1" applyBorder="1" applyAlignment="1">
      <alignment vertical="center"/>
    </xf>
    <xf numFmtId="4" fontId="23" fillId="0" borderId="17" xfId="0" applyNumberFormat="1" applyFont="1" applyFill="1" applyBorder="1" applyAlignment="1">
      <alignment vertical="center"/>
    </xf>
    <xf numFmtId="4" fontId="23" fillId="0" borderId="15" xfId="0" applyNumberFormat="1" applyFont="1" applyFill="1" applyBorder="1" applyAlignment="1">
      <alignment vertical="center"/>
    </xf>
    <xf numFmtId="3" fontId="0" fillId="0" borderId="18" xfId="0" applyNumberFormat="1" applyFill="1" applyBorder="1" applyAlignment="1">
      <alignment vertical="center"/>
    </xf>
    <xf numFmtId="0" fontId="0" fillId="0" borderId="15" xfId="0" applyFill="1" applyBorder="1" applyAlignment="1">
      <alignment vertical="center"/>
    </xf>
    <xf numFmtId="0" fontId="0" fillId="0" borderId="17" xfId="0" applyFill="1" applyBorder="1" applyAlignment="1">
      <alignment vertical="center"/>
    </xf>
    <xf numFmtId="14" fontId="0" fillId="0" borderId="4" xfId="0" applyNumberFormat="1" applyFill="1" applyBorder="1" applyAlignment="1">
      <alignment horizontal="center" vertical="center"/>
    </xf>
    <xf numFmtId="3" fontId="13" fillId="0" borderId="6" xfId="0" applyNumberFormat="1" applyFont="1" applyFill="1" applyBorder="1" applyAlignment="1">
      <alignment horizontal="center" vertical="center"/>
    </xf>
    <xf numFmtId="0" fontId="13" fillId="0" borderId="8" xfId="0" applyFont="1" applyFill="1" applyBorder="1" applyAlignment="1">
      <alignment horizontal="center" vertical="center" wrapText="1"/>
    </xf>
    <xf numFmtId="3" fontId="23" fillId="0" borderId="0" xfId="0" applyNumberFormat="1" applyFont="1" applyFill="1" applyAlignment="1">
      <alignment vertical="center"/>
    </xf>
    <xf numFmtId="0" fontId="23" fillId="0" borderId="0" xfId="0" applyFont="1" applyFill="1" applyAlignment="1">
      <alignment vertical="center"/>
    </xf>
    <xf numFmtId="3" fontId="16" fillId="0" borderId="0" xfId="0" applyNumberFormat="1" applyFont="1" applyFill="1" applyAlignment="1">
      <alignment vertical="center"/>
    </xf>
    <xf numFmtId="4" fontId="2" fillId="0" borderId="7" xfId="0" applyNumberFormat="1" applyFont="1" applyFill="1" applyBorder="1" applyAlignment="1">
      <alignment vertical="center"/>
    </xf>
    <xf numFmtId="0" fontId="2" fillId="0" borderId="13" xfId="0" applyFont="1" applyFill="1" applyBorder="1" applyAlignment="1">
      <alignment horizontal="center" vertical="center"/>
    </xf>
    <xf numFmtId="0" fontId="2" fillId="0" borderId="13" xfId="0" applyFont="1" applyFill="1" applyBorder="1" applyAlignment="1">
      <alignment horizontal="left" vertical="center" wrapText="1"/>
    </xf>
    <xf numFmtId="0" fontId="2" fillId="0" borderId="13" xfId="0" applyFont="1" applyFill="1" applyBorder="1" applyAlignment="1">
      <alignment horizontal="center" vertical="center" wrapText="1"/>
    </xf>
    <xf numFmtId="0" fontId="23" fillId="0" borderId="11" xfId="0" applyFont="1" applyFill="1" applyBorder="1" applyAlignment="1">
      <alignment vertical="center"/>
    </xf>
    <xf numFmtId="0" fontId="23" fillId="0" borderId="12" xfId="0" applyFont="1" applyFill="1" applyBorder="1" applyAlignment="1">
      <alignment vertical="center"/>
    </xf>
    <xf numFmtId="3" fontId="0" fillId="0" borderId="13" xfId="0" applyNumberFormat="1" applyFill="1" applyBorder="1" applyAlignment="1">
      <alignment vertical="center"/>
    </xf>
    <xf numFmtId="0" fontId="0" fillId="0" borderId="12" xfId="0" applyFill="1" applyBorder="1" applyAlignment="1">
      <alignment vertical="center"/>
    </xf>
    <xf numFmtId="14" fontId="0" fillId="0" borderId="11" xfId="0" applyNumberFormat="1" applyFill="1" applyBorder="1" applyAlignment="1">
      <alignment horizontal="center" vertical="center"/>
    </xf>
    <xf numFmtId="0" fontId="12" fillId="0" borderId="12" xfId="0" applyFont="1" applyFill="1" applyBorder="1" applyAlignment="1">
      <alignment vertical="center"/>
    </xf>
    <xf numFmtId="3" fontId="13" fillId="0" borderId="11" xfId="0" applyNumberFormat="1" applyFont="1" applyFill="1" applyBorder="1" applyAlignment="1">
      <alignment vertical="center"/>
    </xf>
    <xf numFmtId="3" fontId="13" fillId="0" borderId="13" xfId="0" applyNumberFormat="1" applyFont="1" applyFill="1" applyBorder="1" applyAlignment="1">
      <alignment horizontal="center" vertical="center"/>
    </xf>
    <xf numFmtId="0" fontId="0" fillId="0" borderId="4" xfId="0" applyFill="1" applyBorder="1" applyAlignment="1">
      <alignment horizontal="center" vertical="center"/>
    </xf>
    <xf numFmtId="0" fontId="14" fillId="0" borderId="6" xfId="0" applyFont="1" applyFill="1" applyBorder="1" applyAlignment="1">
      <alignment horizontal="left" vertical="center" wrapText="1"/>
    </xf>
    <xf numFmtId="3" fontId="12" fillId="0" borderId="4" xfId="0" applyNumberFormat="1" applyFont="1" applyFill="1" applyBorder="1" applyAlignment="1">
      <alignment vertical="center"/>
    </xf>
    <xf numFmtId="4" fontId="14" fillId="0" borderId="8" xfId="0" applyNumberFormat="1" applyFont="1" applyFill="1" applyBorder="1" applyAlignment="1">
      <alignment horizontal="center" vertical="center" wrapText="1"/>
    </xf>
    <xf numFmtId="0" fontId="0" fillId="0" borderId="0" xfId="0" applyAlignment="1">
      <alignment horizontal="left" vertical="center" indent="5"/>
    </xf>
    <xf numFmtId="3" fontId="13" fillId="3" borderId="0" xfId="0" applyNumberFormat="1" applyFont="1" applyFill="1" applyBorder="1" applyAlignment="1">
      <alignment vertical="center"/>
    </xf>
    <xf numFmtId="3" fontId="13" fillId="3" borderId="8" xfId="0" applyNumberFormat="1" applyFont="1" applyFill="1" applyBorder="1" applyAlignment="1">
      <alignment vertical="center"/>
    </xf>
    <xf numFmtId="0" fontId="13" fillId="0" borderId="20" xfId="0" applyFont="1" applyFill="1" applyBorder="1" applyAlignment="1">
      <alignment horizontal="left" vertical="center" wrapText="1"/>
    </xf>
    <xf numFmtId="14" fontId="16" fillId="0" borderId="19" xfId="0" applyNumberFormat="1" applyFont="1" applyFill="1" applyBorder="1" applyAlignment="1">
      <alignment vertical="center"/>
    </xf>
    <xf numFmtId="0" fontId="12" fillId="0" borderId="20" xfId="0" applyFont="1" applyFill="1" applyBorder="1" applyAlignment="1">
      <alignment vertical="center"/>
    </xf>
    <xf numFmtId="0" fontId="2" fillId="0" borderId="2" xfId="0" applyFont="1" applyFill="1" applyBorder="1" applyAlignment="1">
      <alignment horizontal="center" vertical="center"/>
    </xf>
    <xf numFmtId="4" fontId="2" fillId="0" borderId="2" xfId="0" applyNumberFormat="1" applyFont="1" applyFill="1" applyBorder="1" applyAlignment="1">
      <alignment horizontal="left" vertical="center" wrapText="1"/>
    </xf>
    <xf numFmtId="3" fontId="13" fillId="0" borderId="20" xfId="0" applyNumberFormat="1" applyFont="1" applyFill="1" applyBorder="1" applyAlignment="1">
      <alignment vertical="center"/>
    </xf>
    <xf numFmtId="0" fontId="2" fillId="0" borderId="2" xfId="0" applyFont="1" applyFill="1" applyBorder="1" applyAlignment="1">
      <alignment horizontal="center" vertical="center" wrapText="1"/>
    </xf>
    <xf numFmtId="3" fontId="23" fillId="0" borderId="19" xfId="0" applyNumberFormat="1" applyFont="1" applyFill="1" applyBorder="1" applyAlignment="1">
      <alignment vertical="center"/>
    </xf>
    <xf numFmtId="0" fontId="23" fillId="0" borderId="20" xfId="0" applyFont="1" applyFill="1" applyBorder="1" applyAlignment="1">
      <alignment vertical="center"/>
    </xf>
    <xf numFmtId="3" fontId="13" fillId="0" borderId="19" xfId="0" applyNumberFormat="1" applyFont="1" applyFill="1" applyBorder="1" applyAlignment="1">
      <alignment vertical="center"/>
    </xf>
    <xf numFmtId="3" fontId="0" fillId="0" borderId="2" xfId="0" applyNumberFormat="1" applyFill="1" applyBorder="1" applyAlignment="1">
      <alignment vertical="center"/>
    </xf>
    <xf numFmtId="0" fontId="0" fillId="0" borderId="20" xfId="0" applyFill="1" applyBorder="1" applyAlignment="1">
      <alignment vertical="center"/>
    </xf>
    <xf numFmtId="0" fontId="0" fillId="0" borderId="19" xfId="0" applyFill="1" applyBorder="1" applyAlignment="1">
      <alignment vertical="center"/>
    </xf>
    <xf numFmtId="3" fontId="23" fillId="3" borderId="4" xfId="0" applyNumberFormat="1" applyFont="1" applyFill="1" applyBorder="1" applyAlignment="1">
      <alignment vertical="center"/>
    </xf>
    <xf numFmtId="3" fontId="3" fillId="3" borderId="19" xfId="0" applyNumberFormat="1" applyFont="1" applyFill="1" applyBorder="1" applyAlignment="1">
      <alignment vertical="center"/>
    </xf>
    <xf numFmtId="3" fontId="3" fillId="3" borderId="4" xfId="0" applyNumberFormat="1" applyFont="1" applyFill="1" applyBorder="1" applyAlignment="1">
      <alignment vertical="center"/>
    </xf>
    <xf numFmtId="3" fontId="13" fillId="3" borderId="12" xfId="0" applyNumberFormat="1" applyFont="1" applyFill="1" applyBorder="1" applyAlignment="1">
      <alignment vertical="center"/>
    </xf>
    <xf numFmtId="3" fontId="16" fillId="3" borderId="0" xfId="0" applyNumberFormat="1" applyFont="1" applyFill="1" applyBorder="1" applyAlignment="1">
      <alignment vertical="center"/>
    </xf>
    <xf numFmtId="3" fontId="16" fillId="3" borderId="4" xfId="0" applyNumberFormat="1" applyFont="1" applyFill="1" applyBorder="1" applyAlignment="1">
      <alignment vertical="center"/>
    </xf>
    <xf numFmtId="3" fontId="23" fillId="3" borderId="17" xfId="0" applyNumberFormat="1" applyFont="1" applyFill="1" applyBorder="1" applyAlignment="1">
      <alignment vertical="center"/>
    </xf>
    <xf numFmtId="3" fontId="12" fillId="3" borderId="8" xfId="0" applyNumberFormat="1" applyFont="1" applyFill="1" applyBorder="1" applyAlignment="1">
      <alignment vertical="center"/>
    </xf>
    <xf numFmtId="0" fontId="2" fillId="0" borderId="15" xfId="0" applyFont="1" applyFill="1" applyBorder="1" applyAlignment="1">
      <alignment vertical="center"/>
    </xf>
    <xf numFmtId="3" fontId="12" fillId="0" borderId="15" xfId="0" applyNumberFormat="1" applyFont="1" applyFill="1" applyBorder="1" applyAlignment="1">
      <alignment vertical="center"/>
    </xf>
    <xf numFmtId="4" fontId="23" fillId="3" borderId="17" xfId="0" applyNumberFormat="1" applyFont="1" applyFill="1" applyBorder="1" applyAlignment="1">
      <alignment vertical="center"/>
    </xf>
    <xf numFmtId="3" fontId="12" fillId="0" borderId="17" xfId="0" applyNumberFormat="1" applyFont="1" applyFill="1" applyBorder="1" applyAlignment="1">
      <alignment vertical="center"/>
    </xf>
    <xf numFmtId="3" fontId="13" fillId="0" borderId="18" xfId="0" applyNumberFormat="1" applyFont="1" applyFill="1" applyBorder="1" applyAlignment="1">
      <alignment horizontal="center" vertical="center"/>
    </xf>
    <xf numFmtId="4" fontId="2" fillId="0" borderId="15" xfId="0" applyNumberFormat="1" applyFont="1" applyFill="1" applyBorder="1" applyAlignment="1">
      <alignment vertical="center"/>
    </xf>
    <xf numFmtId="0" fontId="2" fillId="0" borderId="15" xfId="0" applyFont="1" applyFill="1" applyBorder="1" applyAlignment="1">
      <alignment horizontal="left" vertical="center" wrapText="1"/>
    </xf>
    <xf numFmtId="0" fontId="2" fillId="0" borderId="18" xfId="0" applyFont="1" applyFill="1" applyBorder="1" applyAlignment="1">
      <alignment horizontal="left" vertical="center" wrapText="1"/>
    </xf>
    <xf numFmtId="3" fontId="12" fillId="0" borderId="15" xfId="0" applyNumberFormat="1" applyFont="1" applyFill="1" applyBorder="1" applyAlignment="1">
      <alignment horizontal="right" vertical="center"/>
    </xf>
    <xf numFmtId="0" fontId="2" fillId="0" borderId="18" xfId="0" applyFont="1" applyFill="1" applyBorder="1" applyAlignment="1">
      <alignment horizontal="center" vertical="center" wrapText="1"/>
    </xf>
    <xf numFmtId="3" fontId="23" fillId="0" borderId="17" xfId="0" applyNumberFormat="1" applyFont="1" applyFill="1" applyBorder="1" applyAlignment="1">
      <alignment horizontal="left" vertical="center"/>
    </xf>
    <xf numFmtId="0" fontId="23" fillId="0" borderId="17" xfId="0" applyFont="1" applyFill="1" applyBorder="1" applyAlignment="1">
      <alignment horizontal="left" vertical="center"/>
    </xf>
    <xf numFmtId="0" fontId="23" fillId="0" borderId="15" xfId="0" applyFont="1" applyFill="1" applyBorder="1" applyAlignment="1">
      <alignment horizontal="left" vertical="center"/>
    </xf>
    <xf numFmtId="3" fontId="12" fillId="0" borderId="17" xfId="0" applyNumberFormat="1" applyFont="1" applyFill="1" applyBorder="1" applyAlignment="1">
      <alignment horizontal="right" vertical="center"/>
    </xf>
    <xf numFmtId="3" fontId="0" fillId="0" borderId="18" xfId="0" applyNumberFormat="1" applyFill="1" applyBorder="1" applyAlignment="1">
      <alignment horizontal="left" vertical="center"/>
    </xf>
    <xf numFmtId="0" fontId="2" fillId="0" borderId="15" xfId="0" applyFont="1" applyFill="1" applyBorder="1" applyAlignment="1">
      <alignment horizontal="left" vertical="center"/>
    </xf>
    <xf numFmtId="0" fontId="0" fillId="0" borderId="15" xfId="0" applyFill="1" applyBorder="1" applyAlignment="1">
      <alignment horizontal="left" vertical="center"/>
    </xf>
    <xf numFmtId="0" fontId="0" fillId="0" borderId="17" xfId="0" applyFill="1" applyBorder="1" applyAlignment="1">
      <alignment horizontal="left" vertical="center"/>
    </xf>
    <xf numFmtId="14" fontId="0" fillId="0" borderId="23" xfId="0" applyNumberFormat="1" applyFill="1" applyBorder="1" applyAlignment="1">
      <alignment horizontal="center" vertical="center"/>
    </xf>
    <xf numFmtId="4" fontId="13" fillId="0" borderId="8" xfId="0" applyNumberFormat="1" applyFont="1" applyFill="1" applyBorder="1" applyAlignment="1">
      <alignment horizontal="center" vertical="center" wrapText="1"/>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3" fontId="32" fillId="3" borderId="0" xfId="0" applyNumberFormat="1" applyFont="1" applyFill="1" applyBorder="1" applyAlignment="1">
      <alignment vertical="center"/>
    </xf>
    <xf numFmtId="3" fontId="32" fillId="3" borderId="4" xfId="0" applyNumberFormat="1" applyFont="1" applyFill="1" applyBorder="1" applyAlignment="1">
      <alignment vertical="center"/>
    </xf>
    <xf numFmtId="3" fontId="20" fillId="3" borderId="8" xfId="0" applyNumberFormat="1" applyFont="1" applyFill="1" applyBorder="1" applyAlignment="1">
      <alignment vertical="center"/>
    </xf>
    <xf numFmtId="3" fontId="20" fillId="0" borderId="4" xfId="0" applyNumberFormat="1" applyFont="1" applyFill="1" applyBorder="1" applyAlignment="1">
      <alignment vertical="center"/>
    </xf>
    <xf numFmtId="0" fontId="13" fillId="0" borderId="4" xfId="0" applyFont="1" applyBorder="1" applyAlignment="1">
      <alignment horizontal="left" vertical="center" wrapText="1"/>
    </xf>
    <xf numFmtId="0" fontId="2" fillId="0" borderId="4" xfId="0" applyFont="1" applyBorder="1" applyAlignment="1">
      <alignment vertical="center"/>
    </xf>
    <xf numFmtId="3" fontId="16" fillId="0" borderId="4" xfId="0" applyNumberFormat="1" applyFont="1" applyBorder="1" applyAlignment="1">
      <alignment vertical="center"/>
    </xf>
    <xf numFmtId="0" fontId="2" fillId="0" borderId="4" xfId="0" applyFont="1" applyBorder="1" applyAlignment="1">
      <alignment horizontal="left" vertical="center"/>
    </xf>
    <xf numFmtId="0" fontId="2" fillId="0" borderId="4" xfId="0" applyFont="1" applyBorder="1" applyAlignment="1">
      <alignment horizontal="center" vertical="center" wrapText="1"/>
    </xf>
    <xf numFmtId="3" fontId="23" fillId="0" borderId="4" xfId="0" applyNumberFormat="1" applyFont="1" applyBorder="1" applyAlignment="1">
      <alignment vertical="center"/>
    </xf>
    <xf numFmtId="0" fontId="23" fillId="0" borderId="4" xfId="0" applyFont="1" applyBorder="1" applyAlignment="1">
      <alignment vertical="center"/>
    </xf>
    <xf numFmtId="3" fontId="0" fillId="0" borderId="4" xfId="0" applyNumberFormat="1" applyBorder="1" applyAlignment="1">
      <alignment vertical="center"/>
    </xf>
    <xf numFmtId="3" fontId="0" fillId="0" borderId="4" xfId="0" applyNumberFormat="1" applyBorder="1" applyAlignment="1">
      <alignment horizontal="right" vertical="center"/>
    </xf>
    <xf numFmtId="0" fontId="12" fillId="2" borderId="24" xfId="0" applyFont="1" applyFill="1" applyBorder="1" applyAlignment="1">
      <alignment horizontal="center" vertical="center"/>
    </xf>
    <xf numFmtId="3" fontId="12" fillId="0" borderId="24" xfId="0" applyNumberFormat="1" applyFont="1" applyBorder="1" applyAlignment="1">
      <alignment horizontal="center" vertical="center"/>
    </xf>
    <xf numFmtId="3" fontId="31" fillId="3" borderId="7" xfId="0" applyNumberFormat="1" applyFont="1" applyFill="1" applyBorder="1" applyAlignment="1">
      <alignment vertical="center"/>
    </xf>
    <xf numFmtId="3" fontId="32" fillId="5" borderId="7" xfId="0" applyNumberFormat="1" applyFont="1" applyFill="1" applyBorder="1" applyAlignment="1">
      <alignment vertical="center"/>
    </xf>
    <xf numFmtId="3" fontId="32" fillId="5" borderId="8" xfId="0" applyNumberFormat="1" applyFont="1" applyFill="1" applyBorder="1" applyAlignment="1">
      <alignment vertical="center"/>
    </xf>
    <xf numFmtId="3" fontId="34" fillId="3" borderId="8" xfId="0" applyNumberFormat="1" applyFont="1" applyFill="1" applyBorder="1" applyAlignment="1">
      <alignment vertical="center"/>
    </xf>
    <xf numFmtId="3" fontId="31" fillId="3" borderId="8" xfId="0" applyNumberFormat="1" applyFont="1" applyFill="1" applyBorder="1" applyAlignment="1">
      <alignment vertical="center"/>
    </xf>
    <xf numFmtId="3" fontId="36" fillId="3" borderId="15" xfId="0" applyNumberFormat="1" applyFont="1" applyFill="1" applyBorder="1" applyAlignment="1">
      <alignment vertical="center"/>
    </xf>
    <xf numFmtId="3" fontId="36" fillId="0" borderId="15" xfId="0" applyNumberFormat="1" applyFont="1" applyFill="1" applyBorder="1" applyAlignment="1">
      <alignment horizontal="right" vertical="center"/>
    </xf>
    <xf numFmtId="3" fontId="31" fillId="3" borderId="12" xfId="0" applyNumberFormat="1" applyFont="1" applyFill="1" applyBorder="1" applyAlignment="1">
      <alignment vertical="center"/>
    </xf>
    <xf numFmtId="3" fontId="32" fillId="3" borderId="7" xfId="0" applyNumberFormat="1" applyFont="1" applyFill="1" applyBorder="1" applyAlignment="1">
      <alignment vertical="center"/>
    </xf>
    <xf numFmtId="3" fontId="32" fillId="3" borderId="8" xfId="0" applyNumberFormat="1" applyFont="1" applyFill="1" applyBorder="1" applyAlignment="1">
      <alignment vertical="center"/>
    </xf>
    <xf numFmtId="3" fontId="36" fillId="3" borderId="8" xfId="0" applyNumberFormat="1" applyFont="1" applyFill="1" applyBorder="1" applyAlignment="1">
      <alignment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12" fillId="0" borderId="7" xfId="0" applyFont="1" applyFill="1" applyBorder="1" applyAlignment="1">
      <alignment horizontal="center" vertical="center"/>
    </xf>
    <xf numFmtId="0" fontId="13" fillId="0" borderId="25" xfId="0" applyFont="1" applyFill="1" applyBorder="1" applyAlignment="1">
      <alignment horizontal="left" vertical="center" wrapText="1"/>
    </xf>
    <xf numFmtId="3" fontId="0" fillId="0" borderId="22" xfId="0" applyNumberFormat="1" applyFill="1" applyBorder="1" applyAlignment="1">
      <alignment vertical="center"/>
    </xf>
    <xf numFmtId="172" fontId="0" fillId="0" borderId="22" xfId="0" applyNumberFormat="1" applyFill="1" applyBorder="1" applyAlignment="1">
      <alignment vertical="center"/>
    </xf>
    <xf numFmtId="3" fontId="25" fillId="0" borderId="0" xfId="0" applyNumberFormat="1" applyFont="1" applyFill="1" applyBorder="1" applyAlignment="1">
      <alignment horizontal="center" vertical="center"/>
    </xf>
    <xf numFmtId="4" fontId="20" fillId="0" borderId="0" xfId="0" applyNumberFormat="1" applyFont="1" applyFill="1" applyBorder="1" applyAlignment="1">
      <alignment horizontal="center" vertical="center" wrapText="1"/>
    </xf>
    <xf numFmtId="172" fontId="0" fillId="0" borderId="16" xfId="0" applyNumberFormat="1" applyFill="1" applyBorder="1" applyAlignment="1">
      <alignment vertical="center"/>
    </xf>
    <xf numFmtId="3" fontId="25" fillId="0" borderId="1" xfId="0" applyNumberFormat="1" applyFont="1" applyFill="1" applyBorder="1" applyAlignment="1">
      <alignment horizontal="center" vertical="center"/>
    </xf>
    <xf numFmtId="4" fontId="20" fillId="0" borderId="1" xfId="0" applyNumberFormat="1" applyFont="1" applyFill="1" applyBorder="1" applyAlignment="1">
      <alignment horizontal="center" vertical="center" wrapText="1"/>
    </xf>
    <xf numFmtId="3" fontId="13" fillId="0" borderId="1" xfId="0" applyNumberFormat="1" applyFont="1" applyFill="1" applyBorder="1" applyAlignment="1">
      <alignment horizontal="center" vertical="center"/>
    </xf>
    <xf numFmtId="4" fontId="2" fillId="0" borderId="1" xfId="0" applyNumberFormat="1" applyFont="1" applyFill="1" applyBorder="1" applyAlignment="1">
      <alignment vertical="center"/>
    </xf>
    <xf numFmtId="3" fontId="13" fillId="0" borderId="14" xfId="0" applyNumberFormat="1" applyFont="1" applyFill="1" applyBorder="1" applyAlignment="1">
      <alignment horizontal="center" vertical="center"/>
    </xf>
    <xf numFmtId="4" fontId="2" fillId="0" borderId="14" xfId="0" applyNumberFormat="1" applyFont="1" applyFill="1" applyBorder="1" applyAlignment="1">
      <alignment vertical="center"/>
    </xf>
    <xf numFmtId="3" fontId="29" fillId="3" borderId="0" xfId="0" applyNumberFormat="1" applyFont="1" applyFill="1" applyBorder="1" applyAlignment="1">
      <alignment vertical="center"/>
    </xf>
    <xf numFmtId="3" fontId="29" fillId="3" borderId="4" xfId="0" applyNumberFormat="1" applyFont="1" applyFill="1" applyBorder="1" applyAlignment="1">
      <alignment vertical="center"/>
    </xf>
    <xf numFmtId="0" fontId="13" fillId="0" borderId="7" xfId="0" applyFont="1" applyFill="1" applyBorder="1" applyAlignment="1">
      <alignment horizontal="left" vertical="center" wrapText="1"/>
    </xf>
    <xf numFmtId="0" fontId="13" fillId="0" borderId="7" xfId="0" applyFont="1" applyFill="1" applyBorder="1" applyAlignment="1">
      <alignment horizontal="left" vertical="center" wrapText="1"/>
    </xf>
    <xf numFmtId="0" fontId="13" fillId="0" borderId="9" xfId="0" applyFont="1" applyFill="1" applyBorder="1" applyAlignment="1">
      <alignment vertical="center" wrapText="1"/>
    </xf>
    <xf numFmtId="0" fontId="13" fillId="0" borderId="7" xfId="0" applyFont="1" applyFill="1" applyBorder="1" applyAlignment="1">
      <alignment vertical="center" wrapText="1"/>
    </xf>
    <xf numFmtId="0" fontId="13" fillId="0" borderId="8" xfId="0" applyFont="1" applyFill="1" applyBorder="1" applyAlignment="1">
      <alignment vertical="center" wrapText="1"/>
    </xf>
    <xf numFmtId="4" fontId="12" fillId="0" borderId="1" xfId="0" applyNumberFormat="1" applyFont="1" applyFill="1" applyBorder="1" applyAlignment="1">
      <alignment horizontal="center" vertical="center" wrapText="1"/>
    </xf>
    <xf numFmtId="0" fontId="13" fillId="0" borderId="8" xfId="0" applyFont="1" applyFill="1" applyBorder="1" applyAlignment="1">
      <alignment horizontal="left" vertical="center" wrapText="1"/>
    </xf>
    <xf numFmtId="14" fontId="10" fillId="0" borderId="3" xfId="5" applyNumberFormat="1" applyFont="1" applyFill="1" applyBorder="1" applyAlignment="1">
      <alignment horizontal="center" vertical="center" wrapText="1"/>
    </xf>
    <xf numFmtId="14" fontId="10" fillId="0" borderId="4" xfId="5" applyNumberFormat="1" applyFont="1" applyFill="1" applyBorder="1" applyAlignment="1">
      <alignment horizontal="center" vertical="center" wrapText="1"/>
    </xf>
    <xf numFmtId="3" fontId="31" fillId="3" borderId="20" xfId="0" applyNumberFormat="1" applyFont="1" applyFill="1" applyBorder="1" applyAlignment="1">
      <alignment horizontal="center" vertical="center"/>
    </xf>
    <xf numFmtId="3" fontId="31" fillId="3" borderId="8" xfId="0" applyNumberFormat="1" applyFont="1" applyFill="1" applyBorder="1" applyAlignment="1">
      <alignment horizontal="center" vertical="center"/>
    </xf>
    <xf numFmtId="0" fontId="13" fillId="0" borderId="9" xfId="0" applyFont="1" applyFill="1" applyBorder="1" applyAlignment="1">
      <alignment horizontal="left" vertical="center" wrapText="1"/>
    </xf>
    <xf numFmtId="0" fontId="13" fillId="0" borderId="7" xfId="0" applyFont="1" applyFill="1" applyBorder="1" applyAlignment="1">
      <alignment horizontal="left" vertical="center" wrapText="1"/>
    </xf>
    <xf numFmtId="0" fontId="13" fillId="0" borderId="8" xfId="0" applyFont="1" applyFill="1" applyBorder="1" applyAlignment="1">
      <alignment horizontal="left" vertical="center" wrapText="1"/>
    </xf>
    <xf numFmtId="4" fontId="20" fillId="0" borderId="9" xfId="0" applyNumberFormat="1" applyFont="1" applyFill="1" applyBorder="1" applyAlignment="1">
      <alignment horizontal="center" vertical="center"/>
    </xf>
    <xf numFmtId="4" fontId="25" fillId="0" borderId="7" xfId="0" applyNumberFormat="1" applyFont="1" applyFill="1" applyBorder="1" applyAlignment="1">
      <alignment horizontal="center" vertical="center"/>
    </xf>
    <xf numFmtId="4" fontId="25" fillId="0" borderId="8" xfId="0" applyNumberFormat="1" applyFont="1" applyFill="1" applyBorder="1" applyAlignment="1">
      <alignment horizontal="center" vertical="center"/>
    </xf>
    <xf numFmtId="3" fontId="13" fillId="0" borderId="1" xfId="0" applyNumberFormat="1" applyFont="1" applyBorder="1" applyAlignment="1">
      <alignment horizontal="center" vertical="center" wrapText="1"/>
    </xf>
    <xf numFmtId="0" fontId="20" fillId="0" borderId="1" xfId="0" applyFont="1" applyBorder="1" applyAlignment="1">
      <alignment horizontal="center" vertical="center"/>
    </xf>
    <xf numFmtId="3" fontId="25" fillId="0" borderId="5" xfId="0" applyNumberFormat="1" applyFont="1" applyFill="1" applyBorder="1" applyAlignment="1">
      <alignment horizontal="center" vertical="center"/>
    </xf>
    <xf numFmtId="3" fontId="25" fillId="0" borderId="6" xfId="0" applyNumberFormat="1" applyFont="1" applyFill="1" applyBorder="1" applyAlignment="1">
      <alignment horizontal="center" vertical="center"/>
    </xf>
    <xf numFmtId="4" fontId="13" fillId="0" borderId="9" xfId="0" applyNumberFormat="1" applyFont="1" applyFill="1" applyBorder="1" applyAlignment="1">
      <alignment horizontal="center" vertical="center" wrapText="1"/>
    </xf>
    <xf numFmtId="4" fontId="13" fillId="0" borderId="8" xfId="0" applyNumberFormat="1" applyFont="1" applyFill="1" applyBorder="1" applyAlignment="1">
      <alignment horizontal="center" vertical="center" wrapText="1"/>
    </xf>
    <xf numFmtId="4" fontId="35" fillId="6" borderId="10" xfId="0" applyNumberFormat="1" applyFont="1" applyFill="1" applyBorder="1" applyAlignment="1">
      <alignment horizontal="center" vertical="center" wrapText="1"/>
    </xf>
    <xf numFmtId="4" fontId="35" fillId="6" borderId="5" xfId="0" applyNumberFormat="1" applyFont="1" applyFill="1" applyBorder="1" applyAlignment="1">
      <alignment horizontal="center" vertical="center" wrapText="1"/>
    </xf>
    <xf numFmtId="4" fontId="35" fillId="6" borderId="6" xfId="0" applyNumberFormat="1" applyFont="1" applyFill="1" applyBorder="1" applyAlignment="1">
      <alignment horizontal="center" vertical="center" wrapText="1"/>
    </xf>
    <xf numFmtId="3" fontId="16" fillId="3" borderId="2" xfId="0" applyNumberFormat="1" applyFont="1" applyFill="1" applyBorder="1" applyAlignment="1">
      <alignment horizontal="center" vertical="center"/>
    </xf>
    <xf numFmtId="3" fontId="16" fillId="3" borderId="5" xfId="0" applyNumberFormat="1" applyFont="1" applyFill="1" applyBorder="1" applyAlignment="1">
      <alignment horizontal="center" vertical="center"/>
    </xf>
    <xf numFmtId="3" fontId="16" fillId="3" borderId="6" xfId="0" applyNumberFormat="1" applyFont="1" applyFill="1" applyBorder="1" applyAlignment="1">
      <alignment horizontal="center" vertical="center"/>
    </xf>
    <xf numFmtId="3" fontId="25" fillId="0" borderId="10" xfId="0" applyNumberFormat="1" applyFont="1" applyFill="1" applyBorder="1" applyAlignment="1">
      <alignment horizontal="center" vertical="center"/>
    </xf>
    <xf numFmtId="4" fontId="13" fillId="0" borderId="10" xfId="0" applyNumberFormat="1" applyFont="1" applyFill="1" applyBorder="1" applyAlignment="1">
      <alignment horizontal="center" vertical="center" wrapText="1"/>
    </xf>
    <xf numFmtId="4" fontId="13" fillId="0" borderId="5" xfId="0" applyNumberFormat="1" applyFont="1" applyFill="1" applyBorder="1" applyAlignment="1">
      <alignment horizontal="center" vertical="center" wrapText="1"/>
    </xf>
    <xf numFmtId="4" fontId="13" fillId="0" borderId="6" xfId="0" applyNumberFormat="1" applyFont="1" applyFill="1" applyBorder="1" applyAlignment="1">
      <alignment horizontal="center" vertical="center" wrapText="1"/>
    </xf>
    <xf numFmtId="3" fontId="23" fillId="3" borderId="21" xfId="0" applyNumberFormat="1" applyFont="1" applyFill="1" applyBorder="1" applyAlignment="1">
      <alignment horizontal="center" vertical="center"/>
    </xf>
    <xf numFmtId="3" fontId="23" fillId="3" borderId="22" xfId="0" applyNumberFormat="1" applyFont="1" applyFill="1" applyBorder="1" applyAlignment="1">
      <alignment horizontal="center" vertical="center"/>
    </xf>
    <xf numFmtId="3" fontId="23" fillId="3" borderId="16" xfId="0" applyNumberFormat="1" applyFont="1" applyFill="1" applyBorder="1" applyAlignment="1">
      <alignment horizontal="center" vertical="center"/>
    </xf>
    <xf numFmtId="0" fontId="2" fillId="0" borderId="9" xfId="0" applyFont="1" applyFill="1" applyBorder="1" applyAlignment="1">
      <alignment horizontal="left" vertical="center"/>
    </xf>
    <xf numFmtId="0" fontId="2" fillId="0" borderId="7" xfId="0" applyFont="1" applyFill="1" applyBorder="1" applyAlignment="1">
      <alignment horizontal="left" vertical="center"/>
    </xf>
    <xf numFmtId="0" fontId="2" fillId="0" borderId="8" xfId="0" applyFont="1" applyFill="1" applyBorder="1" applyAlignment="1">
      <alignment horizontal="left" vertical="center"/>
    </xf>
    <xf numFmtId="0" fontId="12" fillId="0" borderId="2"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0" borderId="6" xfId="0" applyFont="1" applyFill="1" applyBorder="1" applyAlignment="1">
      <alignment horizontal="center" vertical="center" wrapText="1"/>
    </xf>
    <xf numFmtId="3" fontId="29" fillId="3" borderId="2" xfId="0" applyNumberFormat="1" applyFont="1" applyFill="1" applyBorder="1" applyAlignment="1">
      <alignment horizontal="center" vertical="center"/>
    </xf>
    <xf numFmtId="3" fontId="29" fillId="3" borderId="13" xfId="0" applyNumberFormat="1" applyFont="1" applyFill="1" applyBorder="1" applyAlignment="1">
      <alignment horizontal="center" vertical="center"/>
    </xf>
    <xf numFmtId="3" fontId="16" fillId="3" borderId="22" xfId="0" applyNumberFormat="1" applyFont="1" applyFill="1" applyBorder="1" applyAlignment="1">
      <alignment horizontal="center" vertical="center"/>
    </xf>
    <xf numFmtId="3" fontId="16" fillId="3" borderId="16" xfId="0" applyNumberFormat="1" applyFont="1" applyFill="1" applyBorder="1" applyAlignment="1">
      <alignment horizontal="center" vertical="center"/>
    </xf>
    <xf numFmtId="0" fontId="17" fillId="0" borderId="1" xfId="0" applyFont="1" applyBorder="1" applyAlignment="1">
      <alignment horizontal="center" vertical="center" wrapText="1"/>
    </xf>
  </cellXfs>
  <cellStyles count="13">
    <cellStyle name="Comma [0]_ALL VALUATION" xfId="12"/>
    <cellStyle name="Comma 2" xfId="6"/>
    <cellStyle name="Millares [0]_FINAL-10" xfId="7"/>
    <cellStyle name="Millares_FINAL-10" xfId="8"/>
    <cellStyle name="Moneda [0]_FINAL-10" xfId="9"/>
    <cellStyle name="Moneda_FINAL-10" xfId="10"/>
    <cellStyle name="Normal 2" xfId="1"/>
    <cellStyle name="Normal_ALL VALUATION" xfId="2"/>
    <cellStyle name="Normal_NewERA_Major_Ass_1" xfId="5"/>
    <cellStyle name="Обычный" xfId="0" builtinId="0"/>
    <cellStyle name="Обычный 10 2 3" xfId="11"/>
    <cellStyle name="Обычный 2" xfId="3"/>
    <cellStyle name="Финансовый 2" xfId="4"/>
  </cellStyles>
  <dxfs count="0"/>
  <tableStyles count="0" defaultTableStyle="TableStyleMedium2" defaultPivotStyle="PivotStyleLight16"/>
  <colors>
    <mruColors>
      <color rgb="FFDDDDDD"/>
      <color rgb="FF0033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onnections" Target="connections.xml"/><Relationship Id="rId5" Type="http://schemas.openxmlformats.org/officeDocument/2006/relationships/theme" Target="theme/theme1.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ie.corp\root\IntAccounts\&#1057;&#1090;&#1088;&#1072;&#1093;&#1086;&#1074;&#1072;&#1085;&#1080;&#1077;\2015\OC_31.12.2014_&#1088;&#1072;&#1089;&#1095;&#1077;&#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OC_01.01.2015-оц"/>
      <sheetName val="OC_01.01.2015 треб.оц"/>
      <sheetName val="All Assets"/>
      <sheetName val="МВЗ"/>
      <sheetName val="Лист5"/>
    </sheetNames>
    <sheetDataSet>
      <sheetData sheetId="0"/>
      <sheetData sheetId="1">
        <row r="10">
          <cell r="D10" t="str">
            <v>2727</v>
          </cell>
          <cell r="L10">
            <v>1</v>
          </cell>
        </row>
        <row r="11">
          <cell r="D11" t="str">
            <v>2627</v>
          </cell>
          <cell r="L11">
            <v>1</v>
          </cell>
        </row>
        <row r="12">
          <cell r="D12" t="str">
            <v>341</v>
          </cell>
          <cell r="L12">
            <v>1</v>
          </cell>
        </row>
        <row r="13">
          <cell r="D13" t="str">
            <v>352</v>
          </cell>
          <cell r="L13">
            <v>1</v>
          </cell>
        </row>
        <row r="14">
          <cell r="D14" t="str">
            <v>363</v>
          </cell>
          <cell r="L14">
            <v>1</v>
          </cell>
        </row>
        <row r="15">
          <cell r="D15" t="str">
            <v>374</v>
          </cell>
          <cell r="L15">
            <v>1</v>
          </cell>
        </row>
        <row r="16">
          <cell r="D16" t="str">
            <v>385</v>
          </cell>
          <cell r="L16">
            <v>1</v>
          </cell>
        </row>
        <row r="17">
          <cell r="D17" t="str">
            <v>396</v>
          </cell>
          <cell r="L17">
            <v>1</v>
          </cell>
        </row>
        <row r="18">
          <cell r="D18" t="str">
            <v>407</v>
          </cell>
          <cell r="L18">
            <v>1</v>
          </cell>
        </row>
        <row r="19">
          <cell r="D19" t="str">
            <v>418</v>
          </cell>
          <cell r="L19">
            <v>1</v>
          </cell>
        </row>
        <row r="20">
          <cell r="D20" t="str">
            <v>429</v>
          </cell>
          <cell r="L20">
            <v>1</v>
          </cell>
        </row>
        <row r="21">
          <cell r="D21" t="str">
            <v>4411</v>
          </cell>
          <cell r="L21">
            <v>1</v>
          </cell>
        </row>
        <row r="22">
          <cell r="D22" t="str">
            <v>4512</v>
          </cell>
          <cell r="L22">
            <v>1</v>
          </cell>
        </row>
        <row r="23">
          <cell r="D23" t="str">
            <v>97544</v>
          </cell>
          <cell r="L23">
            <v>1</v>
          </cell>
        </row>
        <row r="24">
          <cell r="D24" t="str">
            <v>2211</v>
          </cell>
          <cell r="L24">
            <v>1</v>
          </cell>
        </row>
        <row r="25">
          <cell r="D25" t="str">
            <v>2222</v>
          </cell>
          <cell r="L25">
            <v>1</v>
          </cell>
        </row>
        <row r="26">
          <cell r="D26" t="str">
            <v>2233</v>
          </cell>
          <cell r="L26">
            <v>1</v>
          </cell>
        </row>
        <row r="27">
          <cell r="D27" t="str">
            <v>2244</v>
          </cell>
          <cell r="L27">
            <v>1</v>
          </cell>
        </row>
        <row r="28">
          <cell r="D28" t="str">
            <v>2255</v>
          </cell>
          <cell r="L28">
            <v>1</v>
          </cell>
        </row>
        <row r="29">
          <cell r="D29" t="str">
            <v>2266</v>
          </cell>
          <cell r="L29">
            <v>1</v>
          </cell>
        </row>
        <row r="30">
          <cell r="D30" t="str">
            <v>2277</v>
          </cell>
          <cell r="L30">
            <v>1</v>
          </cell>
        </row>
        <row r="31">
          <cell r="D31" t="str">
            <v>2288</v>
          </cell>
          <cell r="L31">
            <v>1</v>
          </cell>
        </row>
        <row r="32">
          <cell r="D32" t="str">
            <v>2299</v>
          </cell>
          <cell r="L32">
            <v>1</v>
          </cell>
        </row>
        <row r="33">
          <cell r="D33" t="str">
            <v>23010</v>
          </cell>
          <cell r="L33">
            <v>1</v>
          </cell>
        </row>
        <row r="34">
          <cell r="D34" t="str">
            <v>23111</v>
          </cell>
          <cell r="L34">
            <v>1</v>
          </cell>
        </row>
        <row r="35">
          <cell r="D35" t="str">
            <v>23212</v>
          </cell>
          <cell r="L35">
            <v>1</v>
          </cell>
        </row>
        <row r="36">
          <cell r="D36" t="str">
            <v>37075</v>
          </cell>
          <cell r="L36">
            <v>1</v>
          </cell>
        </row>
        <row r="37">
          <cell r="D37" t="str">
            <v>37176</v>
          </cell>
          <cell r="L37">
            <v>1</v>
          </cell>
        </row>
        <row r="38">
          <cell r="D38" t="str">
            <v>37580</v>
          </cell>
          <cell r="L38">
            <v>1</v>
          </cell>
        </row>
        <row r="39">
          <cell r="D39" t="str">
            <v>3834</v>
          </cell>
          <cell r="L39">
            <v>0</v>
          </cell>
        </row>
        <row r="40">
          <cell r="D40" t="str">
            <v>36671</v>
          </cell>
          <cell r="L40">
            <v>1</v>
          </cell>
        </row>
        <row r="41">
          <cell r="D41" t="str">
            <v>97553</v>
          </cell>
          <cell r="L41">
            <v>1</v>
          </cell>
        </row>
        <row r="42">
          <cell r="D42" t="str">
            <v>36772</v>
          </cell>
          <cell r="L42">
            <v>1</v>
          </cell>
        </row>
        <row r="43">
          <cell r="D43" t="str">
            <v>108240</v>
          </cell>
          <cell r="L43">
            <v>0</v>
          </cell>
        </row>
        <row r="44">
          <cell r="D44" t="str">
            <v>108075</v>
          </cell>
          <cell r="L44">
            <v>0</v>
          </cell>
        </row>
        <row r="45">
          <cell r="D45" t="str">
            <v>3221</v>
          </cell>
          <cell r="L45">
            <v>1</v>
          </cell>
        </row>
        <row r="46">
          <cell r="D46" t="str">
            <v>106460</v>
          </cell>
          <cell r="L46">
            <v>1</v>
          </cell>
        </row>
        <row r="47">
          <cell r="D47" t="str">
            <v>108048</v>
          </cell>
          <cell r="L47">
            <v>0</v>
          </cell>
        </row>
        <row r="48">
          <cell r="D48" t="str">
            <v>107842</v>
          </cell>
          <cell r="L48">
            <v>0</v>
          </cell>
        </row>
        <row r="49">
          <cell r="D49" t="str">
            <v>104470</v>
          </cell>
          <cell r="L49">
            <v>1</v>
          </cell>
        </row>
        <row r="50">
          <cell r="D50" t="str">
            <v>106814</v>
          </cell>
          <cell r="L50">
            <v>0</v>
          </cell>
        </row>
        <row r="51">
          <cell r="D51" t="str">
            <v>725</v>
          </cell>
          <cell r="L51">
            <v>1</v>
          </cell>
        </row>
        <row r="52">
          <cell r="D52" t="str">
            <v>425</v>
          </cell>
          <cell r="L52">
            <v>1</v>
          </cell>
        </row>
        <row r="53">
          <cell r="D53" t="str">
            <v>107984</v>
          </cell>
          <cell r="L53">
            <v>0</v>
          </cell>
        </row>
        <row r="54">
          <cell r="D54" t="str">
            <v>107939</v>
          </cell>
          <cell r="L54">
            <v>0</v>
          </cell>
        </row>
        <row r="55">
          <cell r="D55" t="str">
            <v>106748</v>
          </cell>
          <cell r="L55">
            <v>0</v>
          </cell>
        </row>
        <row r="56">
          <cell r="D56" t="str">
            <v>106633</v>
          </cell>
          <cell r="L56">
            <v>0</v>
          </cell>
        </row>
        <row r="57">
          <cell r="D57" t="str">
            <v>106632</v>
          </cell>
          <cell r="L57">
            <v>0</v>
          </cell>
        </row>
        <row r="58">
          <cell r="D58" t="str">
            <v>103445</v>
          </cell>
          <cell r="L58">
            <v>1</v>
          </cell>
        </row>
        <row r="59">
          <cell r="D59" t="str">
            <v>105517</v>
          </cell>
          <cell r="L59">
            <v>1</v>
          </cell>
        </row>
        <row r="60">
          <cell r="D60" t="str">
            <v>106776</v>
          </cell>
          <cell r="L60">
            <v>0</v>
          </cell>
        </row>
        <row r="61">
          <cell r="D61" t="str">
            <v>107914</v>
          </cell>
          <cell r="L61">
            <v>0</v>
          </cell>
        </row>
        <row r="62">
          <cell r="D62" t="str">
            <v>30463</v>
          </cell>
          <cell r="L62">
            <v>1</v>
          </cell>
        </row>
        <row r="63">
          <cell r="D63" t="str">
            <v>10241</v>
          </cell>
          <cell r="L63">
            <v>0</v>
          </cell>
        </row>
        <row r="64">
          <cell r="D64" t="str">
            <v>3019</v>
          </cell>
          <cell r="L64">
            <v>1</v>
          </cell>
        </row>
        <row r="65">
          <cell r="D65" t="str">
            <v>3120</v>
          </cell>
          <cell r="L65">
            <v>1</v>
          </cell>
        </row>
        <row r="66">
          <cell r="D66" t="str">
            <v>103190</v>
          </cell>
          <cell r="L66">
            <v>1</v>
          </cell>
        </row>
        <row r="67">
          <cell r="D67" t="str">
            <v>108133</v>
          </cell>
          <cell r="L67">
            <v>0</v>
          </cell>
        </row>
        <row r="68">
          <cell r="D68" t="str">
            <v>2918</v>
          </cell>
          <cell r="L68">
            <v>0</v>
          </cell>
        </row>
        <row r="69">
          <cell r="D69" t="str">
            <v>3128</v>
          </cell>
          <cell r="L69">
            <v>1</v>
          </cell>
        </row>
        <row r="70">
          <cell r="D70" t="str">
            <v>625</v>
          </cell>
          <cell r="L70">
            <v>0</v>
          </cell>
        </row>
        <row r="71">
          <cell r="D71" t="str">
            <v>108185</v>
          </cell>
          <cell r="L71">
            <v>0</v>
          </cell>
        </row>
        <row r="72">
          <cell r="D72" t="str">
            <v>108110</v>
          </cell>
          <cell r="L72">
            <v>0</v>
          </cell>
        </row>
        <row r="73">
          <cell r="D73" t="str">
            <v>106874</v>
          </cell>
          <cell r="L73">
            <v>0</v>
          </cell>
        </row>
        <row r="74">
          <cell r="D74" t="str">
            <v>33817</v>
          </cell>
          <cell r="L74">
            <v>1</v>
          </cell>
        </row>
        <row r="75">
          <cell r="D75" t="str">
            <v>35762</v>
          </cell>
          <cell r="L75">
            <v>1</v>
          </cell>
        </row>
        <row r="76">
          <cell r="D76" t="str">
            <v>105514</v>
          </cell>
          <cell r="L76">
            <v>1</v>
          </cell>
        </row>
        <row r="77">
          <cell r="D77" t="str">
            <v>102586</v>
          </cell>
          <cell r="L77">
            <v>1</v>
          </cell>
        </row>
        <row r="78">
          <cell r="D78" t="str">
            <v>108226</v>
          </cell>
          <cell r="L78">
            <v>0</v>
          </cell>
        </row>
        <row r="79">
          <cell r="D79" t="str">
            <v>102587</v>
          </cell>
          <cell r="L79">
            <v>1</v>
          </cell>
        </row>
        <row r="80">
          <cell r="D80" t="str">
            <v>37479</v>
          </cell>
          <cell r="L80">
            <v>1</v>
          </cell>
        </row>
        <row r="81">
          <cell r="D81" t="str">
            <v>105454</v>
          </cell>
          <cell r="L81">
            <v>1</v>
          </cell>
        </row>
        <row r="82">
          <cell r="D82" t="str">
            <v>33617</v>
          </cell>
          <cell r="L82">
            <v>1</v>
          </cell>
        </row>
        <row r="83">
          <cell r="D83" t="str">
            <v>35661</v>
          </cell>
          <cell r="L83">
            <v>1</v>
          </cell>
        </row>
        <row r="84">
          <cell r="D84" t="str">
            <v>105800</v>
          </cell>
          <cell r="L84">
            <v>1</v>
          </cell>
        </row>
        <row r="85">
          <cell r="D85" t="str">
            <v>35155</v>
          </cell>
          <cell r="L85">
            <v>1</v>
          </cell>
        </row>
        <row r="86">
          <cell r="D86" t="str">
            <v>2827</v>
          </cell>
          <cell r="L86">
            <v>0</v>
          </cell>
        </row>
        <row r="87">
          <cell r="D87" t="str">
            <v>107822</v>
          </cell>
          <cell r="L87">
            <v>0</v>
          </cell>
        </row>
        <row r="88">
          <cell r="D88" t="str">
            <v>106532</v>
          </cell>
          <cell r="L88">
            <v>1</v>
          </cell>
        </row>
        <row r="89">
          <cell r="D89" t="str">
            <v>35256</v>
          </cell>
          <cell r="L89">
            <v>1</v>
          </cell>
        </row>
        <row r="90">
          <cell r="D90" t="str">
            <v>105344</v>
          </cell>
          <cell r="L90">
            <v>1</v>
          </cell>
        </row>
        <row r="91">
          <cell r="D91" t="str">
            <v>108010</v>
          </cell>
          <cell r="L91">
            <v>0</v>
          </cell>
        </row>
        <row r="92">
          <cell r="D92" t="str">
            <v>2413</v>
          </cell>
          <cell r="L92">
            <v>1</v>
          </cell>
        </row>
        <row r="93">
          <cell r="D93" t="str">
            <v>104838</v>
          </cell>
          <cell r="L93">
            <v>1</v>
          </cell>
        </row>
        <row r="94">
          <cell r="D94" t="str">
            <v>2514</v>
          </cell>
          <cell r="L94">
            <v>1</v>
          </cell>
        </row>
        <row r="95">
          <cell r="D95" t="str">
            <v>105994</v>
          </cell>
          <cell r="L95">
            <v>1</v>
          </cell>
        </row>
        <row r="96">
          <cell r="D96" t="str">
            <v>108019</v>
          </cell>
          <cell r="L96">
            <v>0</v>
          </cell>
        </row>
        <row r="97">
          <cell r="D97" t="str">
            <v>3027</v>
          </cell>
          <cell r="L97">
            <v>1</v>
          </cell>
        </row>
        <row r="98">
          <cell r="D98" t="str">
            <v>106415</v>
          </cell>
          <cell r="L98">
            <v>1</v>
          </cell>
        </row>
        <row r="99">
          <cell r="D99" t="str">
            <v>2716</v>
          </cell>
          <cell r="L99">
            <v>1</v>
          </cell>
        </row>
        <row r="100">
          <cell r="D100" t="str">
            <v>2615</v>
          </cell>
          <cell r="L100">
            <v>1</v>
          </cell>
        </row>
        <row r="101">
          <cell r="D101" t="str">
            <v>107635</v>
          </cell>
          <cell r="L101">
            <v>0</v>
          </cell>
        </row>
        <row r="102">
          <cell r="D102" t="str">
            <v>36517</v>
          </cell>
          <cell r="L102">
            <v>1</v>
          </cell>
        </row>
        <row r="103">
          <cell r="D103" t="str">
            <v>97543</v>
          </cell>
          <cell r="L103">
            <v>1</v>
          </cell>
        </row>
        <row r="104">
          <cell r="D104" t="str">
            <v>108140</v>
          </cell>
          <cell r="L104">
            <v>0</v>
          </cell>
        </row>
        <row r="105">
          <cell r="D105" t="str">
            <v>107919</v>
          </cell>
          <cell r="L105">
            <v>0</v>
          </cell>
        </row>
        <row r="106">
          <cell r="D106" t="str">
            <v>107729</v>
          </cell>
          <cell r="L106">
            <v>0</v>
          </cell>
        </row>
        <row r="107">
          <cell r="D107" t="str">
            <v>35357</v>
          </cell>
          <cell r="L107">
            <v>1</v>
          </cell>
        </row>
        <row r="108">
          <cell r="D108" t="str">
            <v>105900</v>
          </cell>
          <cell r="L108">
            <v>1</v>
          </cell>
        </row>
        <row r="109">
          <cell r="D109" t="str">
            <v>106730</v>
          </cell>
          <cell r="L109">
            <v>0</v>
          </cell>
        </row>
        <row r="110">
          <cell r="D110" t="str">
            <v>35964</v>
          </cell>
          <cell r="L110">
            <v>1</v>
          </cell>
        </row>
        <row r="111">
          <cell r="D111" t="str">
            <v>108066</v>
          </cell>
          <cell r="L111">
            <v>0</v>
          </cell>
        </row>
        <row r="112">
          <cell r="D112" t="str">
            <v>1827</v>
          </cell>
          <cell r="L112">
            <v>1</v>
          </cell>
        </row>
        <row r="113">
          <cell r="D113" t="str">
            <v>35863</v>
          </cell>
          <cell r="L113">
            <v>1</v>
          </cell>
        </row>
        <row r="114">
          <cell r="D114" t="str">
            <v>107942</v>
          </cell>
          <cell r="L114">
            <v>0</v>
          </cell>
        </row>
        <row r="115">
          <cell r="D115" t="str">
            <v>108039</v>
          </cell>
          <cell r="L115">
            <v>0</v>
          </cell>
        </row>
        <row r="116">
          <cell r="D116" t="str">
            <v>108134</v>
          </cell>
          <cell r="L116">
            <v>0</v>
          </cell>
        </row>
        <row r="117">
          <cell r="D117" t="str">
            <v>36417</v>
          </cell>
          <cell r="L117">
            <v>1</v>
          </cell>
        </row>
        <row r="118">
          <cell r="D118" t="str">
            <v>105652</v>
          </cell>
          <cell r="L118">
            <v>1</v>
          </cell>
        </row>
        <row r="119">
          <cell r="D119" t="str">
            <v>106515</v>
          </cell>
          <cell r="L119">
            <v>1</v>
          </cell>
        </row>
        <row r="120">
          <cell r="D120" t="str">
            <v>108014</v>
          </cell>
          <cell r="L120">
            <v>0</v>
          </cell>
        </row>
        <row r="121">
          <cell r="D121" t="str">
            <v>1942</v>
          </cell>
          <cell r="L121">
            <v>1</v>
          </cell>
        </row>
        <row r="122">
          <cell r="D122" t="str">
            <v>108042</v>
          </cell>
          <cell r="L122">
            <v>0</v>
          </cell>
        </row>
        <row r="123">
          <cell r="D123" t="str">
            <v>101573</v>
          </cell>
          <cell r="L123">
            <v>0</v>
          </cell>
        </row>
        <row r="124">
          <cell r="D124" t="str">
            <v>107637</v>
          </cell>
          <cell r="L124">
            <v>0</v>
          </cell>
        </row>
        <row r="125">
          <cell r="D125" t="str">
            <v>1742</v>
          </cell>
          <cell r="L125">
            <v>1</v>
          </cell>
        </row>
        <row r="126">
          <cell r="D126" t="str">
            <v>107767</v>
          </cell>
          <cell r="L126">
            <v>0</v>
          </cell>
        </row>
        <row r="127">
          <cell r="D127" t="str">
            <v>108051</v>
          </cell>
          <cell r="L127">
            <v>0</v>
          </cell>
        </row>
        <row r="128">
          <cell r="D128" t="str">
            <v>108024</v>
          </cell>
          <cell r="L128">
            <v>0</v>
          </cell>
        </row>
        <row r="129">
          <cell r="D129" t="str">
            <v>107636</v>
          </cell>
          <cell r="L129">
            <v>0</v>
          </cell>
        </row>
        <row r="130">
          <cell r="D130" t="str">
            <v>3322</v>
          </cell>
          <cell r="L130">
            <v>1</v>
          </cell>
        </row>
        <row r="131">
          <cell r="D131" t="str">
            <v>2527</v>
          </cell>
          <cell r="L131">
            <v>0</v>
          </cell>
        </row>
        <row r="132">
          <cell r="D132" t="str">
            <v>108032</v>
          </cell>
          <cell r="L132">
            <v>0</v>
          </cell>
        </row>
        <row r="133">
          <cell r="D133" t="str">
            <v>1842</v>
          </cell>
          <cell r="L133">
            <v>1</v>
          </cell>
        </row>
        <row r="134">
          <cell r="D134" t="str">
            <v>3729</v>
          </cell>
          <cell r="L134">
            <v>0</v>
          </cell>
        </row>
        <row r="135">
          <cell r="D135" t="str">
            <v>826</v>
          </cell>
          <cell r="L135">
            <v>1</v>
          </cell>
        </row>
        <row r="136">
          <cell r="D136" t="str">
            <v>1642</v>
          </cell>
          <cell r="L136">
            <v>1</v>
          </cell>
        </row>
        <row r="137">
          <cell r="D137" t="str">
            <v>1126</v>
          </cell>
          <cell r="L137">
            <v>1</v>
          </cell>
        </row>
        <row r="138">
          <cell r="D138" t="str">
            <v>5530</v>
          </cell>
          <cell r="L138">
            <v>0</v>
          </cell>
        </row>
        <row r="139">
          <cell r="D139" t="str">
            <v>108182</v>
          </cell>
          <cell r="L139">
            <v>0</v>
          </cell>
        </row>
        <row r="140">
          <cell r="D140" t="str">
            <v>5453</v>
          </cell>
          <cell r="L140">
            <v>1</v>
          </cell>
        </row>
        <row r="141">
          <cell r="D141" t="str">
            <v>36873</v>
          </cell>
          <cell r="L141">
            <v>1</v>
          </cell>
        </row>
        <row r="142">
          <cell r="D142" t="str">
            <v>36974</v>
          </cell>
          <cell r="L142">
            <v>1</v>
          </cell>
        </row>
        <row r="143">
          <cell r="D143" t="str">
            <v>108132</v>
          </cell>
          <cell r="L143">
            <v>0</v>
          </cell>
        </row>
        <row r="144">
          <cell r="D144" t="str">
            <v>34034</v>
          </cell>
          <cell r="L144">
            <v>1</v>
          </cell>
        </row>
        <row r="145">
          <cell r="D145" t="str">
            <v>107894</v>
          </cell>
          <cell r="L145">
            <v>0</v>
          </cell>
        </row>
        <row r="146">
          <cell r="D146" t="str">
            <v>97540</v>
          </cell>
          <cell r="L146">
            <v>1</v>
          </cell>
        </row>
        <row r="147">
          <cell r="D147" t="str">
            <v>106002</v>
          </cell>
          <cell r="L147">
            <v>0</v>
          </cell>
        </row>
        <row r="148">
          <cell r="D148" t="str">
            <v>108097</v>
          </cell>
          <cell r="L148">
            <v>0</v>
          </cell>
        </row>
        <row r="149">
          <cell r="D149" t="str">
            <v>108008</v>
          </cell>
          <cell r="L149">
            <v>0</v>
          </cell>
        </row>
        <row r="150">
          <cell r="D150" t="str">
            <v>33933</v>
          </cell>
          <cell r="L150">
            <v>1</v>
          </cell>
        </row>
        <row r="151">
          <cell r="D151" t="str">
            <v>105451</v>
          </cell>
          <cell r="L151">
            <v>0</v>
          </cell>
        </row>
        <row r="152">
          <cell r="D152" t="str">
            <v>34231</v>
          </cell>
          <cell r="L152">
            <v>1</v>
          </cell>
        </row>
        <row r="153">
          <cell r="D153" t="str">
            <v>100104</v>
          </cell>
          <cell r="L153">
            <v>1</v>
          </cell>
        </row>
        <row r="154">
          <cell r="D154" t="str">
            <v>103192</v>
          </cell>
          <cell r="L154">
            <v>0</v>
          </cell>
        </row>
        <row r="155">
          <cell r="D155" t="str">
            <v>104871</v>
          </cell>
          <cell r="L155">
            <v>1</v>
          </cell>
        </row>
        <row r="156">
          <cell r="D156" t="str">
            <v>3529</v>
          </cell>
          <cell r="L156">
            <v>0</v>
          </cell>
        </row>
        <row r="157">
          <cell r="D157" t="str">
            <v>34629</v>
          </cell>
          <cell r="L157">
            <v>1</v>
          </cell>
        </row>
        <row r="158">
          <cell r="D158" t="str">
            <v>1954</v>
          </cell>
          <cell r="L158">
            <v>1</v>
          </cell>
        </row>
        <row r="159">
          <cell r="D159" t="str">
            <v>34130</v>
          </cell>
          <cell r="L159">
            <v>1</v>
          </cell>
        </row>
        <row r="160">
          <cell r="D160" t="str">
            <v>5352</v>
          </cell>
          <cell r="L160">
            <v>1</v>
          </cell>
        </row>
        <row r="161">
          <cell r="D161" t="str">
            <v>106739</v>
          </cell>
          <cell r="L161">
            <v>0</v>
          </cell>
        </row>
        <row r="162">
          <cell r="D162" t="str">
            <v>106873</v>
          </cell>
          <cell r="L162">
            <v>0</v>
          </cell>
        </row>
        <row r="163">
          <cell r="D163" t="str">
            <v>105357</v>
          </cell>
          <cell r="L163">
            <v>1</v>
          </cell>
        </row>
        <row r="164">
          <cell r="D164" t="str">
            <v>34332</v>
          </cell>
          <cell r="L164">
            <v>1</v>
          </cell>
        </row>
        <row r="165">
          <cell r="D165" t="str">
            <v>105082</v>
          </cell>
          <cell r="L165">
            <v>0</v>
          </cell>
        </row>
        <row r="166">
          <cell r="D166" t="str">
            <v>107979</v>
          </cell>
          <cell r="L166">
            <v>0</v>
          </cell>
        </row>
        <row r="167">
          <cell r="D167" t="str">
            <v>3629</v>
          </cell>
          <cell r="L167">
            <v>0</v>
          </cell>
        </row>
        <row r="168">
          <cell r="D168" t="str">
            <v>1041</v>
          </cell>
          <cell r="L168">
            <v>1</v>
          </cell>
        </row>
        <row r="169">
          <cell r="D169" t="str">
            <v>106829</v>
          </cell>
          <cell r="L169">
            <v>0</v>
          </cell>
        </row>
        <row r="170">
          <cell r="D170" t="str">
            <v>107944</v>
          </cell>
          <cell r="L170">
            <v>0</v>
          </cell>
        </row>
        <row r="171">
          <cell r="D171" t="str">
            <v>108098</v>
          </cell>
          <cell r="L171">
            <v>0</v>
          </cell>
        </row>
        <row r="172">
          <cell r="D172" t="str">
            <v>101166</v>
          </cell>
          <cell r="L172">
            <v>0</v>
          </cell>
        </row>
        <row r="173">
          <cell r="D173" t="str">
            <v>106875</v>
          </cell>
          <cell r="L173">
            <v>0</v>
          </cell>
        </row>
        <row r="174">
          <cell r="D174" t="str">
            <v>37743</v>
          </cell>
          <cell r="L174">
            <v>0</v>
          </cell>
        </row>
        <row r="175">
          <cell r="D175" t="str">
            <v>108029</v>
          </cell>
          <cell r="L175">
            <v>0</v>
          </cell>
        </row>
        <row r="176">
          <cell r="D176" t="str">
            <v>108106</v>
          </cell>
          <cell r="L176">
            <v>0</v>
          </cell>
        </row>
        <row r="177">
          <cell r="D177" t="str">
            <v>411</v>
          </cell>
          <cell r="L177">
            <v>1</v>
          </cell>
        </row>
        <row r="178">
          <cell r="D178" t="str">
            <v>311</v>
          </cell>
          <cell r="L178">
            <v>1</v>
          </cell>
        </row>
        <row r="179">
          <cell r="D179" t="str">
            <v>211</v>
          </cell>
          <cell r="L179">
            <v>1</v>
          </cell>
        </row>
        <row r="180">
          <cell r="D180" t="str">
            <v>30240</v>
          </cell>
          <cell r="L180">
            <v>0</v>
          </cell>
        </row>
        <row r="181">
          <cell r="D181" t="str">
            <v>108018</v>
          </cell>
          <cell r="L181">
            <v>0</v>
          </cell>
        </row>
        <row r="182">
          <cell r="D182" t="str">
            <v>103502</v>
          </cell>
          <cell r="L182">
            <v>0</v>
          </cell>
        </row>
        <row r="183">
          <cell r="D183" t="str">
            <v>88315</v>
          </cell>
          <cell r="L183">
            <v>1</v>
          </cell>
        </row>
        <row r="184">
          <cell r="D184" t="str">
            <v>5554</v>
          </cell>
          <cell r="L184">
            <v>1</v>
          </cell>
        </row>
        <row r="185">
          <cell r="D185" t="str">
            <v>215</v>
          </cell>
          <cell r="L185">
            <v>1</v>
          </cell>
        </row>
        <row r="186">
          <cell r="D186" t="str">
            <v>97545</v>
          </cell>
          <cell r="L186">
            <v>0</v>
          </cell>
        </row>
        <row r="187">
          <cell r="D187" t="str">
            <v>107976</v>
          </cell>
          <cell r="L187">
            <v>0</v>
          </cell>
        </row>
        <row r="188">
          <cell r="D188" t="str">
            <v>108030</v>
          </cell>
          <cell r="L188">
            <v>0</v>
          </cell>
        </row>
        <row r="189">
          <cell r="D189" t="str">
            <v>941</v>
          </cell>
          <cell r="L189">
            <v>1</v>
          </cell>
        </row>
        <row r="190">
          <cell r="D190" t="str">
            <v>107915</v>
          </cell>
          <cell r="L190">
            <v>0</v>
          </cell>
        </row>
        <row r="191">
          <cell r="D191" t="str">
            <v>108202</v>
          </cell>
          <cell r="L191">
            <v>0</v>
          </cell>
        </row>
        <row r="192">
          <cell r="D192" t="str">
            <v>30815</v>
          </cell>
          <cell r="L192">
            <v>1</v>
          </cell>
        </row>
        <row r="193">
          <cell r="D193" t="str">
            <v>105453</v>
          </cell>
          <cell r="L193">
            <v>0</v>
          </cell>
        </row>
        <row r="194">
          <cell r="D194" t="str">
            <v>106572</v>
          </cell>
          <cell r="L194">
            <v>1</v>
          </cell>
        </row>
        <row r="195">
          <cell r="D195" t="str">
            <v>841</v>
          </cell>
          <cell r="L195">
            <v>1</v>
          </cell>
        </row>
        <row r="196">
          <cell r="D196" t="str">
            <v>107654</v>
          </cell>
          <cell r="L196">
            <v>0</v>
          </cell>
        </row>
        <row r="197">
          <cell r="D197" t="str">
            <v>741</v>
          </cell>
          <cell r="L197">
            <v>1</v>
          </cell>
        </row>
        <row r="198">
          <cell r="D198" t="str">
            <v>96122</v>
          </cell>
          <cell r="L198">
            <v>0</v>
          </cell>
        </row>
        <row r="199">
          <cell r="D199" t="str">
            <v>107969</v>
          </cell>
          <cell r="L199">
            <v>0</v>
          </cell>
        </row>
        <row r="200">
          <cell r="D200" t="str">
            <v>104884</v>
          </cell>
          <cell r="L200">
            <v>0</v>
          </cell>
        </row>
        <row r="201">
          <cell r="D201" t="str">
            <v>108011</v>
          </cell>
          <cell r="L201">
            <v>0</v>
          </cell>
        </row>
        <row r="202">
          <cell r="D202" t="str">
            <v>106571</v>
          </cell>
          <cell r="L202">
            <v>0</v>
          </cell>
        </row>
        <row r="203">
          <cell r="D203" t="str">
            <v>107728</v>
          </cell>
          <cell r="L203">
            <v>0</v>
          </cell>
        </row>
        <row r="204">
          <cell r="D204" t="str">
            <v>106587</v>
          </cell>
          <cell r="L204">
            <v>0</v>
          </cell>
        </row>
        <row r="205">
          <cell r="D205" t="str">
            <v>107803</v>
          </cell>
          <cell r="L205">
            <v>0</v>
          </cell>
        </row>
        <row r="206">
          <cell r="D206" t="str">
            <v>3429</v>
          </cell>
          <cell r="L206">
            <v>0</v>
          </cell>
        </row>
        <row r="207">
          <cell r="D207" t="str">
            <v>107634</v>
          </cell>
          <cell r="L207">
            <v>0</v>
          </cell>
        </row>
        <row r="208">
          <cell r="D208" t="str">
            <v>108137</v>
          </cell>
          <cell r="L208">
            <v>0</v>
          </cell>
        </row>
        <row r="209">
          <cell r="D209" t="str">
            <v>108096</v>
          </cell>
          <cell r="L209">
            <v>0</v>
          </cell>
        </row>
        <row r="210">
          <cell r="D210" t="str">
            <v>107943</v>
          </cell>
          <cell r="L210">
            <v>0</v>
          </cell>
        </row>
        <row r="211">
          <cell r="D211" t="str">
            <v>106644</v>
          </cell>
          <cell r="L211">
            <v>0</v>
          </cell>
        </row>
        <row r="212">
          <cell r="D212" t="str">
            <v>107825</v>
          </cell>
          <cell r="L212">
            <v>0</v>
          </cell>
        </row>
        <row r="213">
          <cell r="D213" t="str">
            <v>107596</v>
          </cell>
          <cell r="L213">
            <v>1</v>
          </cell>
        </row>
        <row r="214">
          <cell r="D214" t="str">
            <v>107925</v>
          </cell>
          <cell r="L214">
            <v>0</v>
          </cell>
        </row>
        <row r="215">
          <cell r="D215" t="str">
            <v>107866</v>
          </cell>
          <cell r="L215">
            <v>0</v>
          </cell>
        </row>
        <row r="216">
          <cell r="D216" t="str">
            <v>106291</v>
          </cell>
          <cell r="L216">
            <v>0</v>
          </cell>
        </row>
        <row r="217">
          <cell r="D217" t="str">
            <v>1326</v>
          </cell>
          <cell r="L217">
            <v>1</v>
          </cell>
        </row>
        <row r="218">
          <cell r="D218" t="str">
            <v>106226</v>
          </cell>
          <cell r="L218">
            <v>0</v>
          </cell>
        </row>
        <row r="219">
          <cell r="D219" t="str">
            <v>105947</v>
          </cell>
          <cell r="L219">
            <v>0</v>
          </cell>
        </row>
        <row r="220">
          <cell r="D220" t="str">
            <v>105896</v>
          </cell>
          <cell r="L220">
            <v>0</v>
          </cell>
        </row>
        <row r="221">
          <cell r="D221" t="str">
            <v>108044</v>
          </cell>
          <cell r="L221">
            <v>0</v>
          </cell>
        </row>
        <row r="222">
          <cell r="D222" t="str">
            <v>106466</v>
          </cell>
          <cell r="L222">
            <v>0</v>
          </cell>
        </row>
        <row r="223">
          <cell r="D223" t="str">
            <v>108070</v>
          </cell>
          <cell r="L223">
            <v>0</v>
          </cell>
        </row>
        <row r="224">
          <cell r="D224" t="str">
            <v>108004</v>
          </cell>
          <cell r="L224">
            <v>0</v>
          </cell>
        </row>
        <row r="225">
          <cell r="D225" t="str">
            <v>6617</v>
          </cell>
          <cell r="L225">
            <v>1</v>
          </cell>
        </row>
        <row r="226">
          <cell r="D226" t="str">
            <v>100810</v>
          </cell>
          <cell r="L226">
            <v>0</v>
          </cell>
        </row>
        <row r="227">
          <cell r="D227" t="str">
            <v>315</v>
          </cell>
          <cell r="L227">
            <v>1</v>
          </cell>
        </row>
        <row r="228">
          <cell r="D228" t="str">
            <v>106467</v>
          </cell>
          <cell r="L228">
            <v>0</v>
          </cell>
        </row>
        <row r="229">
          <cell r="D229" t="str">
            <v>107945</v>
          </cell>
          <cell r="L229">
            <v>0</v>
          </cell>
        </row>
        <row r="230">
          <cell r="D230" t="str">
            <v>108148</v>
          </cell>
          <cell r="L230">
            <v>0</v>
          </cell>
        </row>
        <row r="231">
          <cell r="D231" t="str">
            <v>106613</v>
          </cell>
          <cell r="L231">
            <v>0</v>
          </cell>
        </row>
        <row r="232">
          <cell r="D232" t="str">
            <v>107827</v>
          </cell>
          <cell r="L232">
            <v>0</v>
          </cell>
        </row>
        <row r="233">
          <cell r="D233" t="str">
            <v>105400</v>
          </cell>
          <cell r="L233">
            <v>1</v>
          </cell>
        </row>
        <row r="234">
          <cell r="D234" t="str">
            <v>108146</v>
          </cell>
          <cell r="L234">
            <v>0</v>
          </cell>
        </row>
        <row r="235">
          <cell r="D235" t="str">
            <v>108031</v>
          </cell>
          <cell r="L235">
            <v>0</v>
          </cell>
        </row>
        <row r="236">
          <cell r="D236" t="str">
            <v>105692</v>
          </cell>
          <cell r="L236">
            <v>0</v>
          </cell>
        </row>
        <row r="237">
          <cell r="D237" t="str">
            <v>105674</v>
          </cell>
          <cell r="L237">
            <v>0</v>
          </cell>
        </row>
        <row r="238">
          <cell r="D238" t="str">
            <v>103954</v>
          </cell>
          <cell r="L238">
            <v>0</v>
          </cell>
        </row>
        <row r="239">
          <cell r="D239" t="str">
            <v>107719</v>
          </cell>
          <cell r="L239">
            <v>0</v>
          </cell>
        </row>
        <row r="240">
          <cell r="D240" t="str">
            <v>108026</v>
          </cell>
          <cell r="L240">
            <v>0</v>
          </cell>
        </row>
        <row r="241">
          <cell r="D241" t="str">
            <v>113</v>
          </cell>
          <cell r="L241">
            <v>0</v>
          </cell>
        </row>
        <row r="242">
          <cell r="D242" t="str">
            <v>413</v>
          </cell>
          <cell r="L242">
            <v>0</v>
          </cell>
        </row>
        <row r="243">
          <cell r="D243" t="str">
            <v>106648</v>
          </cell>
          <cell r="L243">
            <v>0</v>
          </cell>
        </row>
        <row r="244">
          <cell r="D244" t="str">
            <v>107646</v>
          </cell>
          <cell r="L244">
            <v>0</v>
          </cell>
        </row>
        <row r="245">
          <cell r="D245" t="str">
            <v>106301</v>
          </cell>
          <cell r="L245">
            <v>0</v>
          </cell>
        </row>
        <row r="246">
          <cell r="D246" t="str">
            <v>105452</v>
          </cell>
          <cell r="L246">
            <v>0</v>
          </cell>
        </row>
        <row r="247">
          <cell r="D247" t="str">
            <v>107595</v>
          </cell>
          <cell r="L247">
            <v>1</v>
          </cell>
        </row>
        <row r="248">
          <cell r="D248" t="str">
            <v>525</v>
          </cell>
          <cell r="L248">
            <v>1</v>
          </cell>
        </row>
        <row r="249">
          <cell r="D249" t="str">
            <v>108043</v>
          </cell>
          <cell r="L249">
            <v>0</v>
          </cell>
        </row>
        <row r="250">
          <cell r="D250" t="str">
            <v>106250</v>
          </cell>
          <cell r="L250">
            <v>1</v>
          </cell>
        </row>
        <row r="251">
          <cell r="D251" t="str">
            <v>108017</v>
          </cell>
          <cell r="L251">
            <v>0</v>
          </cell>
        </row>
        <row r="252">
          <cell r="D252" t="str">
            <v>106539</v>
          </cell>
          <cell r="L252">
            <v>0</v>
          </cell>
        </row>
        <row r="253">
          <cell r="D253" t="str">
            <v>105675</v>
          </cell>
          <cell r="L253">
            <v>0</v>
          </cell>
        </row>
        <row r="254">
          <cell r="D254" t="str">
            <v>107722</v>
          </cell>
          <cell r="L254">
            <v>0</v>
          </cell>
        </row>
        <row r="255">
          <cell r="D255" t="str">
            <v>107992</v>
          </cell>
          <cell r="L255">
            <v>0</v>
          </cell>
        </row>
        <row r="256">
          <cell r="D256" t="str">
            <v>107839</v>
          </cell>
          <cell r="L256">
            <v>0</v>
          </cell>
        </row>
        <row r="257">
          <cell r="D257" t="str">
            <v>1013</v>
          </cell>
          <cell r="L257">
            <v>0</v>
          </cell>
        </row>
        <row r="258">
          <cell r="D258" t="str">
            <v>415</v>
          </cell>
          <cell r="L258">
            <v>0</v>
          </cell>
        </row>
        <row r="259">
          <cell r="D259" t="str">
            <v>106184</v>
          </cell>
          <cell r="L259">
            <v>0</v>
          </cell>
        </row>
        <row r="260">
          <cell r="D260" t="str">
            <v>103748</v>
          </cell>
          <cell r="L260">
            <v>0</v>
          </cell>
        </row>
        <row r="261">
          <cell r="D261" t="str">
            <v>107907</v>
          </cell>
          <cell r="L261">
            <v>0</v>
          </cell>
        </row>
        <row r="262">
          <cell r="D262" t="str">
            <v>107917</v>
          </cell>
          <cell r="L262">
            <v>0</v>
          </cell>
        </row>
        <row r="263">
          <cell r="D263" t="str">
            <v>11233</v>
          </cell>
          <cell r="L263">
            <v>0</v>
          </cell>
        </row>
        <row r="264">
          <cell r="D264" t="str">
            <v>1726</v>
          </cell>
          <cell r="L264">
            <v>1</v>
          </cell>
        </row>
        <row r="265">
          <cell r="D265" t="str">
            <v>107841</v>
          </cell>
          <cell r="L265">
            <v>0</v>
          </cell>
        </row>
        <row r="266">
          <cell r="D266" t="str">
            <v>106824</v>
          </cell>
          <cell r="L266">
            <v>0</v>
          </cell>
        </row>
        <row r="267">
          <cell r="D267" t="str">
            <v>108204</v>
          </cell>
          <cell r="L267">
            <v>0</v>
          </cell>
        </row>
        <row r="268">
          <cell r="D268" t="str">
            <v>11</v>
          </cell>
          <cell r="L268">
            <v>0</v>
          </cell>
        </row>
        <row r="269">
          <cell r="D269" t="str">
            <v>103189</v>
          </cell>
          <cell r="L269">
            <v>1</v>
          </cell>
        </row>
        <row r="270">
          <cell r="D270" t="str">
            <v>108016</v>
          </cell>
          <cell r="L270">
            <v>0</v>
          </cell>
        </row>
        <row r="271">
          <cell r="D271" t="str">
            <v>108015</v>
          </cell>
          <cell r="L271">
            <v>0</v>
          </cell>
        </row>
        <row r="272">
          <cell r="D272" t="str">
            <v>107721</v>
          </cell>
          <cell r="L272">
            <v>0</v>
          </cell>
        </row>
        <row r="273">
          <cell r="D273" t="str">
            <v>106560</v>
          </cell>
          <cell r="L273">
            <v>0</v>
          </cell>
        </row>
        <row r="274">
          <cell r="D274" t="str">
            <v>106810</v>
          </cell>
          <cell r="L274">
            <v>0</v>
          </cell>
        </row>
        <row r="275">
          <cell r="D275" t="str">
            <v>103927</v>
          </cell>
          <cell r="L275">
            <v>0</v>
          </cell>
        </row>
        <row r="276">
          <cell r="D276" t="str">
            <v>107864</v>
          </cell>
          <cell r="L276">
            <v>0</v>
          </cell>
        </row>
        <row r="277">
          <cell r="D277" t="str">
            <v>107887</v>
          </cell>
          <cell r="L277">
            <v>0</v>
          </cell>
        </row>
        <row r="278">
          <cell r="D278" t="str">
            <v>107888</v>
          </cell>
          <cell r="L278">
            <v>0</v>
          </cell>
        </row>
        <row r="279">
          <cell r="D279" t="str">
            <v>107536</v>
          </cell>
          <cell r="L279">
            <v>0</v>
          </cell>
        </row>
        <row r="280">
          <cell r="D280" t="str">
            <v>103286</v>
          </cell>
          <cell r="L280">
            <v>0</v>
          </cell>
        </row>
        <row r="281">
          <cell r="D281" t="str">
            <v>100111</v>
          </cell>
          <cell r="L281">
            <v>0</v>
          </cell>
        </row>
        <row r="282">
          <cell r="D282" t="str">
            <v>106405</v>
          </cell>
          <cell r="L282">
            <v>0</v>
          </cell>
        </row>
        <row r="283">
          <cell r="D283" t="str">
            <v>105969</v>
          </cell>
          <cell r="L283">
            <v>0</v>
          </cell>
        </row>
        <row r="284">
          <cell r="D284" t="str">
            <v>30</v>
          </cell>
          <cell r="L284">
            <v>0</v>
          </cell>
        </row>
        <row r="285">
          <cell r="D285" t="str">
            <v>97542</v>
          </cell>
          <cell r="L285">
            <v>0</v>
          </cell>
        </row>
        <row r="286">
          <cell r="D286" t="str">
            <v>811</v>
          </cell>
          <cell r="L286">
            <v>1</v>
          </cell>
        </row>
        <row r="287">
          <cell r="D287" t="str">
            <v>107875</v>
          </cell>
          <cell r="L287">
            <v>0</v>
          </cell>
        </row>
        <row r="288">
          <cell r="D288" t="str">
            <v>108003</v>
          </cell>
          <cell r="L288">
            <v>0</v>
          </cell>
        </row>
        <row r="289">
          <cell r="D289" t="str">
            <v>107796</v>
          </cell>
          <cell r="L289">
            <v>0</v>
          </cell>
        </row>
        <row r="290">
          <cell r="D290" t="str">
            <v>100145</v>
          </cell>
          <cell r="L290">
            <v>0</v>
          </cell>
        </row>
        <row r="291">
          <cell r="D291" t="str">
            <v>100110</v>
          </cell>
          <cell r="L291">
            <v>0</v>
          </cell>
        </row>
        <row r="292">
          <cell r="D292" t="str">
            <v>107778</v>
          </cell>
          <cell r="L292">
            <v>0</v>
          </cell>
        </row>
        <row r="293">
          <cell r="D293" t="str">
            <v>108023</v>
          </cell>
          <cell r="L293">
            <v>0</v>
          </cell>
        </row>
        <row r="294">
          <cell r="D294" t="str">
            <v>108178</v>
          </cell>
          <cell r="L294">
            <v>0</v>
          </cell>
        </row>
        <row r="295">
          <cell r="D295" t="str">
            <v>107876</v>
          </cell>
          <cell r="L295">
            <v>0</v>
          </cell>
        </row>
        <row r="296">
          <cell r="D296" t="str">
            <v>105516</v>
          </cell>
          <cell r="L296">
            <v>0</v>
          </cell>
        </row>
        <row r="297">
          <cell r="D297" t="str">
            <v>108101</v>
          </cell>
          <cell r="L297">
            <v>0</v>
          </cell>
        </row>
        <row r="298">
          <cell r="D298" t="str">
            <v>103446</v>
          </cell>
          <cell r="L298">
            <v>0</v>
          </cell>
        </row>
        <row r="299">
          <cell r="D299" t="str">
            <v>97570</v>
          </cell>
          <cell r="L299">
            <v>0</v>
          </cell>
        </row>
        <row r="300">
          <cell r="D300" t="str">
            <v>34528</v>
          </cell>
          <cell r="L300">
            <v>1</v>
          </cell>
        </row>
        <row r="301">
          <cell r="D301" t="str">
            <v>107959</v>
          </cell>
          <cell r="L301">
            <v>0</v>
          </cell>
        </row>
        <row r="302">
          <cell r="D302" t="str">
            <v>107960</v>
          </cell>
          <cell r="L302">
            <v>0</v>
          </cell>
        </row>
        <row r="303">
          <cell r="D303" t="str">
            <v>107961</v>
          </cell>
          <cell r="L303">
            <v>0</v>
          </cell>
        </row>
        <row r="304">
          <cell r="D304" t="str">
            <v>107962</v>
          </cell>
          <cell r="L304">
            <v>0</v>
          </cell>
        </row>
        <row r="305">
          <cell r="D305" t="str">
            <v>107963</v>
          </cell>
          <cell r="L305">
            <v>0</v>
          </cell>
        </row>
        <row r="306">
          <cell r="D306" t="str">
            <v>107964</v>
          </cell>
          <cell r="L306">
            <v>0</v>
          </cell>
        </row>
        <row r="307">
          <cell r="D307" t="str">
            <v>107965</v>
          </cell>
          <cell r="L307">
            <v>0</v>
          </cell>
        </row>
        <row r="308">
          <cell r="D308" t="str">
            <v>97569</v>
          </cell>
          <cell r="L308">
            <v>0</v>
          </cell>
        </row>
        <row r="309">
          <cell r="D309" t="str">
            <v>97571</v>
          </cell>
          <cell r="L309">
            <v>0</v>
          </cell>
        </row>
        <row r="310">
          <cell r="D310" t="str">
            <v>105465</v>
          </cell>
          <cell r="L310">
            <v>0</v>
          </cell>
        </row>
        <row r="311">
          <cell r="D311" t="str">
            <v>108183</v>
          </cell>
          <cell r="L311">
            <v>0</v>
          </cell>
        </row>
        <row r="312">
          <cell r="D312" t="str">
            <v>107645</v>
          </cell>
          <cell r="L312">
            <v>0</v>
          </cell>
        </row>
        <row r="313">
          <cell r="D313" t="str">
            <v>103461</v>
          </cell>
          <cell r="L313">
            <v>0</v>
          </cell>
        </row>
        <row r="314">
          <cell r="D314" t="str">
            <v>105415</v>
          </cell>
          <cell r="L314">
            <v>0</v>
          </cell>
        </row>
        <row r="315">
          <cell r="D315" t="str">
            <v>106300</v>
          </cell>
          <cell r="L315">
            <v>0</v>
          </cell>
        </row>
        <row r="316">
          <cell r="D316" t="str">
            <v>106815</v>
          </cell>
          <cell r="L316">
            <v>0</v>
          </cell>
        </row>
        <row r="317">
          <cell r="D317" t="str">
            <v>1426</v>
          </cell>
          <cell r="L317">
            <v>0</v>
          </cell>
        </row>
        <row r="318">
          <cell r="D318" t="str">
            <v>106003</v>
          </cell>
          <cell r="L318">
            <v>0</v>
          </cell>
        </row>
        <row r="319">
          <cell r="D319" t="str">
            <v>103966</v>
          </cell>
          <cell r="L319">
            <v>0</v>
          </cell>
        </row>
        <row r="320">
          <cell r="D320" t="str">
            <v>107631</v>
          </cell>
          <cell r="L320">
            <v>0</v>
          </cell>
        </row>
        <row r="321">
          <cell r="D321" t="str">
            <v>107826</v>
          </cell>
          <cell r="L321">
            <v>0</v>
          </cell>
        </row>
        <row r="322">
          <cell r="D322" t="str">
            <v>105991</v>
          </cell>
          <cell r="L322">
            <v>1</v>
          </cell>
        </row>
        <row r="323">
          <cell r="D323" t="str">
            <v>107890</v>
          </cell>
          <cell r="L323">
            <v>0</v>
          </cell>
        </row>
        <row r="324">
          <cell r="D324" t="str">
            <v>107872</v>
          </cell>
          <cell r="L324">
            <v>0</v>
          </cell>
        </row>
        <row r="325">
          <cell r="D325" t="str">
            <v>100144</v>
          </cell>
          <cell r="L325">
            <v>0</v>
          </cell>
        </row>
        <row r="326">
          <cell r="D326" t="str">
            <v>107626</v>
          </cell>
          <cell r="L326">
            <v>0</v>
          </cell>
        </row>
        <row r="327">
          <cell r="D327" t="str">
            <v>106843</v>
          </cell>
          <cell r="L327">
            <v>0</v>
          </cell>
        </row>
        <row r="328">
          <cell r="D328" t="str">
            <v>108086</v>
          </cell>
          <cell r="L328">
            <v>0</v>
          </cell>
        </row>
        <row r="329">
          <cell r="D329" t="str">
            <v>107650</v>
          </cell>
          <cell r="L329">
            <v>0</v>
          </cell>
        </row>
        <row r="330">
          <cell r="D330" t="str">
            <v>104472</v>
          </cell>
          <cell r="L330">
            <v>0</v>
          </cell>
        </row>
        <row r="331">
          <cell r="D331" t="str">
            <v>108100</v>
          </cell>
          <cell r="L331">
            <v>0</v>
          </cell>
        </row>
        <row r="332">
          <cell r="D332" t="str">
            <v>107653</v>
          </cell>
          <cell r="L332">
            <v>0</v>
          </cell>
        </row>
        <row r="333">
          <cell r="D333" t="str">
            <v>1014</v>
          </cell>
          <cell r="L333">
            <v>0</v>
          </cell>
        </row>
        <row r="334">
          <cell r="D334" t="str">
            <v>103468</v>
          </cell>
          <cell r="L334">
            <v>0</v>
          </cell>
        </row>
        <row r="335">
          <cell r="D335" t="str">
            <v>37681</v>
          </cell>
          <cell r="L335">
            <v>0</v>
          </cell>
        </row>
        <row r="336">
          <cell r="D336" t="str">
            <v>34427</v>
          </cell>
          <cell r="L336">
            <v>1</v>
          </cell>
        </row>
        <row r="337">
          <cell r="D337" t="str">
            <v>108067</v>
          </cell>
          <cell r="L337">
            <v>0</v>
          </cell>
        </row>
        <row r="338">
          <cell r="D338" t="str">
            <v>106592</v>
          </cell>
          <cell r="L338">
            <v>0</v>
          </cell>
        </row>
        <row r="339">
          <cell r="D339" t="str">
            <v>107659</v>
          </cell>
          <cell r="L339">
            <v>0</v>
          </cell>
        </row>
        <row r="340">
          <cell r="D340" t="str">
            <v>107956</v>
          </cell>
          <cell r="L340">
            <v>0</v>
          </cell>
        </row>
        <row r="341">
          <cell r="D341" t="str">
            <v>107867</v>
          </cell>
          <cell r="L341">
            <v>0</v>
          </cell>
        </row>
        <row r="342">
          <cell r="D342" t="str">
            <v>107966</v>
          </cell>
          <cell r="L342">
            <v>0</v>
          </cell>
        </row>
        <row r="343">
          <cell r="D343" t="str">
            <v>106860</v>
          </cell>
          <cell r="L343">
            <v>0</v>
          </cell>
        </row>
        <row r="344">
          <cell r="D344" t="str">
            <v>108057</v>
          </cell>
          <cell r="L344">
            <v>0</v>
          </cell>
        </row>
        <row r="345">
          <cell r="D345" t="str">
            <v>105518</v>
          </cell>
          <cell r="L345">
            <v>0</v>
          </cell>
        </row>
        <row r="346">
          <cell r="D346" t="str">
            <v>106781</v>
          </cell>
          <cell r="L346">
            <v>0</v>
          </cell>
        </row>
        <row r="347">
          <cell r="D347" t="str">
            <v>104867</v>
          </cell>
          <cell r="L347">
            <v>0</v>
          </cell>
        </row>
        <row r="348">
          <cell r="D348" t="str">
            <v>108092</v>
          </cell>
          <cell r="L348">
            <v>0</v>
          </cell>
        </row>
        <row r="349">
          <cell r="D349" t="str">
            <v>108084</v>
          </cell>
          <cell r="L349">
            <v>0</v>
          </cell>
        </row>
        <row r="350">
          <cell r="D350" t="str">
            <v>107638</v>
          </cell>
          <cell r="L350">
            <v>0</v>
          </cell>
        </row>
        <row r="351">
          <cell r="D351" t="str">
            <v>107922</v>
          </cell>
          <cell r="L351">
            <v>0</v>
          </cell>
        </row>
        <row r="352">
          <cell r="D352" t="str">
            <v>108243</v>
          </cell>
          <cell r="L352">
            <v>0</v>
          </cell>
        </row>
        <row r="353">
          <cell r="D353" t="str">
            <v>106514</v>
          </cell>
          <cell r="L353">
            <v>0</v>
          </cell>
        </row>
        <row r="354">
          <cell r="D354" t="str">
            <v>105989</v>
          </cell>
          <cell r="L354">
            <v>0</v>
          </cell>
        </row>
        <row r="355">
          <cell r="D355" t="str">
            <v>214</v>
          </cell>
          <cell r="L355">
            <v>0</v>
          </cell>
        </row>
        <row r="356">
          <cell r="D356" t="str">
            <v>108220</v>
          </cell>
          <cell r="L356">
            <v>0</v>
          </cell>
        </row>
        <row r="357">
          <cell r="D357" t="str">
            <v>107632</v>
          </cell>
          <cell r="L357">
            <v>0</v>
          </cell>
        </row>
        <row r="358">
          <cell r="D358" t="str">
            <v>103897</v>
          </cell>
          <cell r="L358">
            <v>0</v>
          </cell>
        </row>
        <row r="359">
          <cell r="D359" t="str">
            <v>711</v>
          </cell>
          <cell r="L359">
            <v>1</v>
          </cell>
        </row>
        <row r="360">
          <cell r="D360" t="str">
            <v>105901</v>
          </cell>
          <cell r="L360">
            <v>0</v>
          </cell>
        </row>
        <row r="361">
          <cell r="D361" t="str">
            <v>911</v>
          </cell>
          <cell r="L361">
            <v>1</v>
          </cell>
        </row>
        <row r="362">
          <cell r="D362" t="str">
            <v>35026</v>
          </cell>
          <cell r="L362">
            <v>1</v>
          </cell>
        </row>
        <row r="363">
          <cell r="D363" t="str">
            <v>105450</v>
          </cell>
          <cell r="L363">
            <v>0</v>
          </cell>
        </row>
        <row r="364">
          <cell r="D364" t="str">
            <v>107879</v>
          </cell>
          <cell r="L364">
            <v>0</v>
          </cell>
        </row>
        <row r="365">
          <cell r="D365" t="str">
            <v>30936</v>
          </cell>
          <cell r="L365">
            <v>0</v>
          </cell>
        </row>
        <row r="366">
          <cell r="D366" t="str">
            <v>31037</v>
          </cell>
          <cell r="L366">
            <v>0</v>
          </cell>
        </row>
        <row r="367">
          <cell r="D367" t="str">
            <v>108065</v>
          </cell>
          <cell r="L367">
            <v>0</v>
          </cell>
        </row>
        <row r="368">
          <cell r="D368" t="str">
            <v>101940</v>
          </cell>
          <cell r="L368">
            <v>0</v>
          </cell>
        </row>
        <row r="369">
          <cell r="D369" t="str">
            <v>25112</v>
          </cell>
          <cell r="L369">
            <v>0</v>
          </cell>
        </row>
        <row r="370">
          <cell r="D370" t="str">
            <v>34925</v>
          </cell>
          <cell r="L370">
            <v>1</v>
          </cell>
        </row>
        <row r="371">
          <cell r="D371" t="str">
            <v>108107</v>
          </cell>
          <cell r="L371">
            <v>0</v>
          </cell>
        </row>
        <row r="372">
          <cell r="D372" t="str">
            <v>107562</v>
          </cell>
          <cell r="L372">
            <v>0</v>
          </cell>
        </row>
        <row r="373">
          <cell r="D373" t="str">
            <v>3934</v>
          </cell>
          <cell r="L373">
            <v>0</v>
          </cell>
        </row>
        <row r="374">
          <cell r="D374" t="str">
            <v>107706</v>
          </cell>
          <cell r="L374">
            <v>0</v>
          </cell>
        </row>
        <row r="375">
          <cell r="D375" t="str">
            <v>106315</v>
          </cell>
          <cell r="L375">
            <v>0</v>
          </cell>
        </row>
        <row r="376">
          <cell r="D376" t="str">
            <v>106738</v>
          </cell>
          <cell r="L376">
            <v>0</v>
          </cell>
        </row>
        <row r="377">
          <cell r="D377" t="str">
            <v>41342</v>
          </cell>
          <cell r="L377">
            <v>0</v>
          </cell>
        </row>
        <row r="378">
          <cell r="D378" t="str">
            <v>41442</v>
          </cell>
          <cell r="L378">
            <v>0</v>
          </cell>
        </row>
        <row r="379">
          <cell r="D379" t="str">
            <v>41542</v>
          </cell>
          <cell r="L379">
            <v>0</v>
          </cell>
        </row>
        <row r="380">
          <cell r="D380" t="str">
            <v>107877</v>
          </cell>
          <cell r="L380">
            <v>0</v>
          </cell>
        </row>
        <row r="381">
          <cell r="D381" t="str">
            <v>107968</v>
          </cell>
          <cell r="L381">
            <v>0</v>
          </cell>
        </row>
        <row r="382">
          <cell r="D382" t="str">
            <v>108219</v>
          </cell>
          <cell r="L382">
            <v>0</v>
          </cell>
        </row>
        <row r="383">
          <cell r="D383" t="str">
            <v>103287</v>
          </cell>
          <cell r="L383">
            <v>0</v>
          </cell>
        </row>
        <row r="384">
          <cell r="D384" t="str">
            <v>104161</v>
          </cell>
          <cell r="L384">
            <v>0</v>
          </cell>
        </row>
        <row r="385">
          <cell r="D385" t="str">
            <v>106583</v>
          </cell>
          <cell r="L385">
            <v>0</v>
          </cell>
        </row>
        <row r="386">
          <cell r="D386" t="str">
            <v>107743</v>
          </cell>
          <cell r="L386">
            <v>0</v>
          </cell>
        </row>
        <row r="387">
          <cell r="D387" t="str">
            <v>107693</v>
          </cell>
          <cell r="L387">
            <v>0</v>
          </cell>
        </row>
        <row r="388">
          <cell r="D388" t="str">
            <v>103233</v>
          </cell>
          <cell r="L388">
            <v>0</v>
          </cell>
        </row>
        <row r="389">
          <cell r="D389" t="str">
            <v>105354</v>
          </cell>
          <cell r="L389">
            <v>0</v>
          </cell>
        </row>
        <row r="390">
          <cell r="D390" t="str">
            <v>12</v>
          </cell>
          <cell r="L390">
            <v>0</v>
          </cell>
        </row>
        <row r="391">
          <cell r="D391" t="str">
            <v>104163</v>
          </cell>
          <cell r="L391">
            <v>0</v>
          </cell>
        </row>
        <row r="392">
          <cell r="D392" t="str">
            <v>107772</v>
          </cell>
          <cell r="L392">
            <v>0</v>
          </cell>
        </row>
        <row r="393">
          <cell r="D393" t="str">
            <v>106645</v>
          </cell>
          <cell r="L393">
            <v>0</v>
          </cell>
        </row>
        <row r="394">
          <cell r="D394" t="str">
            <v>108108</v>
          </cell>
          <cell r="L394">
            <v>0</v>
          </cell>
        </row>
        <row r="395">
          <cell r="D395" t="str">
            <v>108109</v>
          </cell>
          <cell r="L395">
            <v>0</v>
          </cell>
        </row>
        <row r="396">
          <cell r="D396" t="str">
            <v>108155</v>
          </cell>
          <cell r="L396">
            <v>0</v>
          </cell>
        </row>
        <row r="397">
          <cell r="D397" t="str">
            <v>1517</v>
          </cell>
          <cell r="L397">
            <v>0</v>
          </cell>
        </row>
        <row r="398">
          <cell r="D398" t="str">
            <v>107597</v>
          </cell>
          <cell r="L398">
            <v>0</v>
          </cell>
        </row>
        <row r="399">
          <cell r="D399" t="str">
            <v>106765</v>
          </cell>
          <cell r="L399">
            <v>0</v>
          </cell>
        </row>
        <row r="400">
          <cell r="D400" t="str">
            <v>107656</v>
          </cell>
          <cell r="L400">
            <v>0</v>
          </cell>
        </row>
        <row r="401">
          <cell r="D401" t="str">
            <v>106351</v>
          </cell>
          <cell r="L401">
            <v>0</v>
          </cell>
        </row>
        <row r="402">
          <cell r="D402" t="str">
            <v>107736</v>
          </cell>
          <cell r="L402">
            <v>0</v>
          </cell>
        </row>
        <row r="403">
          <cell r="D403" t="str">
            <v>107773</v>
          </cell>
          <cell r="L403">
            <v>0</v>
          </cell>
        </row>
        <row r="404">
          <cell r="D404" t="str">
            <v>3228</v>
          </cell>
          <cell r="L404">
            <v>0</v>
          </cell>
        </row>
        <row r="405">
          <cell r="D405" t="str">
            <v>106775</v>
          </cell>
          <cell r="L405">
            <v>0</v>
          </cell>
        </row>
        <row r="406">
          <cell r="D406" t="str">
            <v>101165</v>
          </cell>
          <cell r="L406">
            <v>0</v>
          </cell>
        </row>
        <row r="407">
          <cell r="D407" t="str">
            <v>107975</v>
          </cell>
          <cell r="L407">
            <v>0</v>
          </cell>
        </row>
        <row r="408">
          <cell r="D408" t="str">
            <v>41241</v>
          </cell>
          <cell r="L408">
            <v>0</v>
          </cell>
        </row>
        <row r="409">
          <cell r="D409" t="str">
            <v>108056</v>
          </cell>
          <cell r="L409">
            <v>0</v>
          </cell>
        </row>
        <row r="410">
          <cell r="D410" t="str">
            <v>1226</v>
          </cell>
          <cell r="L410">
            <v>1</v>
          </cell>
        </row>
        <row r="411">
          <cell r="D411" t="str">
            <v>102946</v>
          </cell>
          <cell r="L411">
            <v>0</v>
          </cell>
        </row>
        <row r="412">
          <cell r="D412" t="str">
            <v>99656</v>
          </cell>
          <cell r="L412">
            <v>0</v>
          </cell>
        </row>
        <row r="413">
          <cell r="D413" t="str">
            <v>34824</v>
          </cell>
          <cell r="L413">
            <v>1</v>
          </cell>
        </row>
        <row r="414">
          <cell r="D414" t="str">
            <v>107696</v>
          </cell>
          <cell r="L414">
            <v>0</v>
          </cell>
        </row>
        <row r="415">
          <cell r="D415" t="str">
            <v>106501</v>
          </cell>
          <cell r="L415">
            <v>0</v>
          </cell>
        </row>
        <row r="416">
          <cell r="D416" t="str">
            <v>107844</v>
          </cell>
          <cell r="L416">
            <v>0</v>
          </cell>
        </row>
        <row r="417">
          <cell r="D417" t="str">
            <v>34723</v>
          </cell>
          <cell r="L417">
            <v>1</v>
          </cell>
        </row>
        <row r="418">
          <cell r="D418" t="str">
            <v>106591</v>
          </cell>
          <cell r="L418">
            <v>0</v>
          </cell>
        </row>
        <row r="419">
          <cell r="D419" t="str">
            <v>107985</v>
          </cell>
          <cell r="L419">
            <v>0</v>
          </cell>
        </row>
        <row r="420">
          <cell r="D420" t="str">
            <v>101939</v>
          </cell>
          <cell r="L420">
            <v>0</v>
          </cell>
        </row>
        <row r="421">
          <cell r="D421" t="str">
            <v>18957</v>
          </cell>
          <cell r="L421">
            <v>0</v>
          </cell>
        </row>
        <row r="422">
          <cell r="D422" t="str">
            <v>19058</v>
          </cell>
          <cell r="L422">
            <v>0</v>
          </cell>
        </row>
        <row r="423">
          <cell r="D423" t="str">
            <v>19159</v>
          </cell>
          <cell r="L423">
            <v>0</v>
          </cell>
        </row>
        <row r="424">
          <cell r="D424" t="str">
            <v>19260</v>
          </cell>
          <cell r="L424">
            <v>0</v>
          </cell>
        </row>
        <row r="425">
          <cell r="D425" t="str">
            <v>19361</v>
          </cell>
          <cell r="L425">
            <v>0</v>
          </cell>
        </row>
        <row r="426">
          <cell r="D426" t="str">
            <v>19462</v>
          </cell>
          <cell r="L426">
            <v>0</v>
          </cell>
        </row>
        <row r="427">
          <cell r="D427" t="str">
            <v>19563</v>
          </cell>
          <cell r="L427">
            <v>0</v>
          </cell>
        </row>
        <row r="428">
          <cell r="D428" t="str">
            <v>19664</v>
          </cell>
          <cell r="L428">
            <v>0</v>
          </cell>
        </row>
        <row r="429">
          <cell r="D429" t="str">
            <v>19765</v>
          </cell>
          <cell r="L429">
            <v>0</v>
          </cell>
        </row>
        <row r="430">
          <cell r="D430" t="str">
            <v>19866</v>
          </cell>
          <cell r="L430">
            <v>0</v>
          </cell>
        </row>
        <row r="431">
          <cell r="D431" t="str">
            <v>19967</v>
          </cell>
          <cell r="L431">
            <v>0</v>
          </cell>
        </row>
        <row r="432">
          <cell r="D432" t="str">
            <v>20068</v>
          </cell>
          <cell r="L432">
            <v>0</v>
          </cell>
        </row>
        <row r="433">
          <cell r="D433" t="str">
            <v>20169</v>
          </cell>
          <cell r="L433">
            <v>0</v>
          </cell>
        </row>
        <row r="434">
          <cell r="D434" t="str">
            <v>20270</v>
          </cell>
          <cell r="L434">
            <v>0</v>
          </cell>
        </row>
        <row r="435">
          <cell r="D435" t="str">
            <v>20371</v>
          </cell>
          <cell r="L435">
            <v>0</v>
          </cell>
        </row>
        <row r="436">
          <cell r="D436" t="str">
            <v>20472</v>
          </cell>
          <cell r="L436">
            <v>0</v>
          </cell>
        </row>
        <row r="437">
          <cell r="D437" t="str">
            <v>20573</v>
          </cell>
          <cell r="L437">
            <v>0</v>
          </cell>
        </row>
        <row r="438">
          <cell r="D438" t="str">
            <v>20674</v>
          </cell>
          <cell r="L438">
            <v>0</v>
          </cell>
        </row>
        <row r="439">
          <cell r="D439" t="str">
            <v>20775</v>
          </cell>
          <cell r="L439">
            <v>0</v>
          </cell>
        </row>
        <row r="440">
          <cell r="D440" t="str">
            <v>20876</v>
          </cell>
          <cell r="L440">
            <v>0</v>
          </cell>
        </row>
        <row r="441">
          <cell r="D441" t="str">
            <v>20977</v>
          </cell>
          <cell r="L441">
            <v>0</v>
          </cell>
        </row>
        <row r="442">
          <cell r="D442" t="str">
            <v>21078</v>
          </cell>
          <cell r="L442">
            <v>0</v>
          </cell>
        </row>
        <row r="443">
          <cell r="D443" t="str">
            <v>21179</v>
          </cell>
          <cell r="L443">
            <v>0</v>
          </cell>
        </row>
        <row r="444">
          <cell r="D444" t="str">
            <v>21280</v>
          </cell>
          <cell r="L444">
            <v>0</v>
          </cell>
        </row>
        <row r="445">
          <cell r="D445" t="str">
            <v>21381</v>
          </cell>
          <cell r="L445">
            <v>0</v>
          </cell>
        </row>
        <row r="446">
          <cell r="D446" t="str">
            <v>21482</v>
          </cell>
          <cell r="L446">
            <v>0</v>
          </cell>
        </row>
        <row r="447">
          <cell r="D447" t="str">
            <v>108227</v>
          </cell>
          <cell r="L447">
            <v>0</v>
          </cell>
        </row>
        <row r="448">
          <cell r="D448" t="str">
            <v>108135</v>
          </cell>
          <cell r="L448">
            <v>0</v>
          </cell>
        </row>
        <row r="449">
          <cell r="D449" t="str">
            <v>107678</v>
          </cell>
          <cell r="L449">
            <v>0</v>
          </cell>
        </row>
        <row r="450">
          <cell r="D450" t="str">
            <v>97546</v>
          </cell>
          <cell r="L450">
            <v>0</v>
          </cell>
        </row>
        <row r="451">
          <cell r="D451" t="str">
            <v>106209</v>
          </cell>
          <cell r="L451">
            <v>0</v>
          </cell>
        </row>
        <row r="452">
          <cell r="D452" t="str">
            <v>108090</v>
          </cell>
          <cell r="L452">
            <v>0</v>
          </cell>
        </row>
        <row r="453">
          <cell r="D453" t="str">
            <v>107873</v>
          </cell>
          <cell r="L453">
            <v>0</v>
          </cell>
        </row>
        <row r="454">
          <cell r="D454" t="str">
            <v>6440</v>
          </cell>
          <cell r="L454">
            <v>0</v>
          </cell>
        </row>
        <row r="455">
          <cell r="D455" t="str">
            <v>106863</v>
          </cell>
          <cell r="L455">
            <v>0</v>
          </cell>
        </row>
        <row r="456">
          <cell r="D456" t="str">
            <v>107869</v>
          </cell>
          <cell r="L456">
            <v>0</v>
          </cell>
        </row>
        <row r="457">
          <cell r="D457" t="str">
            <v>103479</v>
          </cell>
          <cell r="L457">
            <v>0</v>
          </cell>
        </row>
        <row r="458">
          <cell r="D458" t="str">
            <v>107858</v>
          </cell>
          <cell r="L458">
            <v>0</v>
          </cell>
        </row>
        <row r="459">
          <cell r="D459" t="str">
            <v>108241</v>
          </cell>
          <cell r="L459">
            <v>0</v>
          </cell>
        </row>
        <row r="460">
          <cell r="D460" t="str">
            <v>106628</v>
          </cell>
          <cell r="L460">
            <v>0</v>
          </cell>
        </row>
        <row r="461">
          <cell r="D461" t="str">
            <v>107885</v>
          </cell>
          <cell r="L461">
            <v>0</v>
          </cell>
        </row>
        <row r="462">
          <cell r="D462" t="str">
            <v>108102</v>
          </cell>
          <cell r="L462">
            <v>0</v>
          </cell>
        </row>
        <row r="463">
          <cell r="D463" t="str">
            <v>8363</v>
          </cell>
          <cell r="L463">
            <v>0</v>
          </cell>
        </row>
        <row r="464">
          <cell r="D464" t="str">
            <v>104881</v>
          </cell>
          <cell r="L464">
            <v>0</v>
          </cell>
        </row>
        <row r="465">
          <cell r="D465" t="str">
            <v>107765</v>
          </cell>
          <cell r="L465">
            <v>0</v>
          </cell>
        </row>
        <row r="466">
          <cell r="D466" t="str">
            <v>105343</v>
          </cell>
          <cell r="L466">
            <v>0</v>
          </cell>
        </row>
        <row r="467">
          <cell r="D467" t="str">
            <v>108085</v>
          </cell>
          <cell r="L467">
            <v>0</v>
          </cell>
        </row>
        <row r="468">
          <cell r="D468" t="str">
            <v>106740</v>
          </cell>
          <cell r="L468">
            <v>0</v>
          </cell>
        </row>
        <row r="469">
          <cell r="D469" t="str">
            <v>16037</v>
          </cell>
          <cell r="L469">
            <v>0</v>
          </cell>
        </row>
        <row r="470">
          <cell r="D470" t="str">
            <v>17038</v>
          </cell>
          <cell r="L470">
            <v>0</v>
          </cell>
        </row>
        <row r="471">
          <cell r="D471" t="str">
            <v>17139</v>
          </cell>
          <cell r="L471">
            <v>0</v>
          </cell>
        </row>
        <row r="472">
          <cell r="D472" t="str">
            <v>17240</v>
          </cell>
          <cell r="L472">
            <v>0</v>
          </cell>
        </row>
        <row r="473">
          <cell r="D473" t="str">
            <v>107926</v>
          </cell>
          <cell r="L473">
            <v>0</v>
          </cell>
        </row>
        <row r="474">
          <cell r="D474" t="str">
            <v>106340</v>
          </cell>
          <cell r="L474">
            <v>0</v>
          </cell>
        </row>
        <row r="475">
          <cell r="D475" t="str">
            <v>262</v>
          </cell>
          <cell r="L475">
            <v>0</v>
          </cell>
        </row>
        <row r="476">
          <cell r="D476" t="str">
            <v>108234</v>
          </cell>
          <cell r="L476">
            <v>0</v>
          </cell>
        </row>
        <row r="477">
          <cell r="D477" t="str">
            <v>6540</v>
          </cell>
          <cell r="L477">
            <v>0</v>
          </cell>
        </row>
        <row r="478">
          <cell r="D478" t="str">
            <v>108021</v>
          </cell>
          <cell r="L478">
            <v>0</v>
          </cell>
        </row>
        <row r="479">
          <cell r="D479" t="str">
            <v>107998</v>
          </cell>
          <cell r="L479">
            <v>0</v>
          </cell>
        </row>
        <row r="480">
          <cell r="D480" t="str">
            <v>108020</v>
          </cell>
          <cell r="L480">
            <v>0</v>
          </cell>
        </row>
        <row r="481">
          <cell r="D481" t="str">
            <v>103928</v>
          </cell>
          <cell r="L481">
            <v>0</v>
          </cell>
        </row>
        <row r="482">
          <cell r="D482" t="str">
            <v>108025</v>
          </cell>
          <cell r="L482">
            <v>0</v>
          </cell>
        </row>
        <row r="483">
          <cell r="D483" t="str">
            <v>108186</v>
          </cell>
          <cell r="L483">
            <v>0</v>
          </cell>
        </row>
        <row r="484">
          <cell r="D484" t="str">
            <v>106759</v>
          </cell>
          <cell r="L484">
            <v>0</v>
          </cell>
        </row>
        <row r="485">
          <cell r="D485" t="str">
            <v>107514</v>
          </cell>
          <cell r="L485">
            <v>0</v>
          </cell>
        </row>
        <row r="486">
          <cell r="D486" t="str">
            <v>101100</v>
          </cell>
          <cell r="L486">
            <v>0</v>
          </cell>
        </row>
        <row r="487">
          <cell r="D487" t="str">
            <v>105950</v>
          </cell>
          <cell r="L487">
            <v>0</v>
          </cell>
        </row>
        <row r="488">
          <cell r="D488" t="str">
            <v>48726</v>
          </cell>
          <cell r="L488">
            <v>0</v>
          </cell>
        </row>
        <row r="489">
          <cell r="D489" t="str">
            <v>47425</v>
          </cell>
          <cell r="L489">
            <v>0</v>
          </cell>
        </row>
        <row r="490">
          <cell r="D490" t="str">
            <v>224</v>
          </cell>
          <cell r="L490">
            <v>0</v>
          </cell>
        </row>
        <row r="491">
          <cell r="D491" t="str">
            <v>107884</v>
          </cell>
          <cell r="L491">
            <v>0</v>
          </cell>
        </row>
        <row r="492">
          <cell r="D492" t="str">
            <v>49427</v>
          </cell>
          <cell r="L492">
            <v>0</v>
          </cell>
        </row>
        <row r="493">
          <cell r="D493" t="str">
            <v>106832</v>
          </cell>
          <cell r="L493">
            <v>0</v>
          </cell>
        </row>
        <row r="494">
          <cell r="D494" t="str">
            <v>103440</v>
          </cell>
          <cell r="L494">
            <v>0</v>
          </cell>
        </row>
        <row r="495">
          <cell r="D495" t="str">
            <v>107892</v>
          </cell>
          <cell r="L495">
            <v>0</v>
          </cell>
        </row>
        <row r="496">
          <cell r="D496" t="str">
            <v>12713</v>
          </cell>
          <cell r="L496">
            <v>0</v>
          </cell>
        </row>
        <row r="497">
          <cell r="D497" t="str">
            <v>106585</v>
          </cell>
          <cell r="L497">
            <v>0</v>
          </cell>
        </row>
        <row r="498">
          <cell r="D498" t="str">
            <v>106586</v>
          </cell>
          <cell r="L498">
            <v>0</v>
          </cell>
        </row>
        <row r="499">
          <cell r="D499" t="str">
            <v>107627</v>
          </cell>
          <cell r="L499">
            <v>0</v>
          </cell>
        </row>
        <row r="500">
          <cell r="D500" t="str">
            <v>45623</v>
          </cell>
          <cell r="L500">
            <v>0</v>
          </cell>
        </row>
        <row r="501">
          <cell r="D501" t="str">
            <v>103816</v>
          </cell>
          <cell r="L501">
            <v>0</v>
          </cell>
        </row>
        <row r="502">
          <cell r="D502" t="str">
            <v>108143</v>
          </cell>
          <cell r="L502">
            <v>0</v>
          </cell>
        </row>
        <row r="503">
          <cell r="D503" t="str">
            <v>12814</v>
          </cell>
          <cell r="L503">
            <v>0</v>
          </cell>
        </row>
        <row r="504">
          <cell r="D504" t="str">
            <v>12915</v>
          </cell>
          <cell r="L504">
            <v>0</v>
          </cell>
        </row>
        <row r="505">
          <cell r="D505" t="str">
            <v>13016</v>
          </cell>
          <cell r="L505">
            <v>0</v>
          </cell>
        </row>
        <row r="506">
          <cell r="D506" t="str">
            <v>13117</v>
          </cell>
          <cell r="L506">
            <v>0</v>
          </cell>
        </row>
        <row r="507">
          <cell r="D507" t="str">
            <v>13218</v>
          </cell>
          <cell r="L507">
            <v>0</v>
          </cell>
        </row>
        <row r="508">
          <cell r="D508" t="str">
            <v>13319</v>
          </cell>
          <cell r="L508">
            <v>0</v>
          </cell>
        </row>
        <row r="509">
          <cell r="D509" t="str">
            <v>13420</v>
          </cell>
          <cell r="L509">
            <v>0</v>
          </cell>
        </row>
        <row r="510">
          <cell r="D510" t="str">
            <v>13521</v>
          </cell>
          <cell r="L510">
            <v>0</v>
          </cell>
        </row>
        <row r="511">
          <cell r="D511" t="str">
            <v>13622</v>
          </cell>
          <cell r="L511">
            <v>0</v>
          </cell>
        </row>
        <row r="512">
          <cell r="D512" t="str">
            <v>13723</v>
          </cell>
          <cell r="L512">
            <v>0</v>
          </cell>
        </row>
        <row r="513">
          <cell r="D513" t="str">
            <v>13824</v>
          </cell>
          <cell r="L513">
            <v>0</v>
          </cell>
        </row>
        <row r="514">
          <cell r="D514" t="str">
            <v>13925</v>
          </cell>
          <cell r="L514">
            <v>0</v>
          </cell>
        </row>
        <row r="515">
          <cell r="D515" t="str">
            <v>14026</v>
          </cell>
          <cell r="L515">
            <v>0</v>
          </cell>
        </row>
        <row r="516">
          <cell r="D516" t="str">
            <v>14127</v>
          </cell>
          <cell r="L516">
            <v>0</v>
          </cell>
        </row>
        <row r="517">
          <cell r="D517" t="str">
            <v>14228</v>
          </cell>
          <cell r="L517">
            <v>0</v>
          </cell>
        </row>
        <row r="518">
          <cell r="D518" t="str">
            <v>14329</v>
          </cell>
          <cell r="L518">
            <v>0</v>
          </cell>
        </row>
        <row r="519">
          <cell r="D519" t="str">
            <v>14430</v>
          </cell>
          <cell r="L519">
            <v>0</v>
          </cell>
        </row>
        <row r="520">
          <cell r="D520" t="str">
            <v>14531</v>
          </cell>
          <cell r="L520">
            <v>0</v>
          </cell>
        </row>
        <row r="521">
          <cell r="D521" t="str">
            <v>14632</v>
          </cell>
          <cell r="L521">
            <v>0</v>
          </cell>
        </row>
        <row r="522">
          <cell r="D522" t="str">
            <v>14733</v>
          </cell>
          <cell r="L522">
            <v>0</v>
          </cell>
        </row>
        <row r="523">
          <cell r="D523" t="str">
            <v>14834</v>
          </cell>
          <cell r="L523">
            <v>0</v>
          </cell>
        </row>
        <row r="524">
          <cell r="D524" t="str">
            <v>14935</v>
          </cell>
          <cell r="L524">
            <v>0</v>
          </cell>
        </row>
        <row r="525">
          <cell r="D525" t="str">
            <v>15036</v>
          </cell>
          <cell r="L525">
            <v>0</v>
          </cell>
        </row>
        <row r="526">
          <cell r="D526" t="str">
            <v>106773</v>
          </cell>
          <cell r="L526">
            <v>0</v>
          </cell>
        </row>
        <row r="527">
          <cell r="D527" t="str">
            <v>106774</v>
          </cell>
          <cell r="L527">
            <v>0</v>
          </cell>
        </row>
        <row r="528">
          <cell r="D528" t="str">
            <v>106227</v>
          </cell>
          <cell r="L528">
            <v>0</v>
          </cell>
        </row>
        <row r="529">
          <cell r="D529" t="str">
            <v>108209</v>
          </cell>
          <cell r="L529">
            <v>0</v>
          </cell>
        </row>
        <row r="530">
          <cell r="D530" t="str">
            <v>108210</v>
          </cell>
          <cell r="L530">
            <v>0</v>
          </cell>
        </row>
        <row r="531">
          <cell r="D531" t="str">
            <v>42620</v>
          </cell>
          <cell r="L531">
            <v>0</v>
          </cell>
        </row>
        <row r="532">
          <cell r="D532" t="str">
            <v>46023</v>
          </cell>
          <cell r="L532">
            <v>0</v>
          </cell>
        </row>
        <row r="533">
          <cell r="D533" t="str">
            <v>47125</v>
          </cell>
          <cell r="L533">
            <v>0</v>
          </cell>
        </row>
        <row r="534">
          <cell r="D534" t="str">
            <v>107779</v>
          </cell>
          <cell r="L534">
            <v>0</v>
          </cell>
        </row>
        <row r="535">
          <cell r="D535" t="str">
            <v>48826</v>
          </cell>
          <cell r="L535">
            <v>0</v>
          </cell>
        </row>
        <row r="536">
          <cell r="D536" t="str">
            <v>45823</v>
          </cell>
          <cell r="L536">
            <v>0</v>
          </cell>
        </row>
        <row r="537">
          <cell r="D537" t="str">
            <v>45923</v>
          </cell>
          <cell r="L537">
            <v>0</v>
          </cell>
        </row>
        <row r="538">
          <cell r="D538" t="str">
            <v>42720</v>
          </cell>
          <cell r="L538">
            <v>0</v>
          </cell>
        </row>
        <row r="539">
          <cell r="D539" t="str">
            <v>107813</v>
          </cell>
          <cell r="L539">
            <v>0</v>
          </cell>
        </row>
        <row r="540">
          <cell r="D540" t="str">
            <v>102262</v>
          </cell>
          <cell r="L540">
            <v>0</v>
          </cell>
        </row>
        <row r="541">
          <cell r="D541" t="str">
            <v>42520</v>
          </cell>
          <cell r="L541">
            <v>0</v>
          </cell>
        </row>
        <row r="542">
          <cell r="D542" t="str">
            <v>46123</v>
          </cell>
          <cell r="L542">
            <v>0</v>
          </cell>
        </row>
        <row r="543">
          <cell r="D543" t="str">
            <v>108190</v>
          </cell>
          <cell r="L543">
            <v>0</v>
          </cell>
        </row>
        <row r="544">
          <cell r="D544" t="str">
            <v>106857</v>
          </cell>
          <cell r="L544">
            <v>0</v>
          </cell>
        </row>
        <row r="545">
          <cell r="D545" t="str">
            <v>106489</v>
          </cell>
          <cell r="L545">
            <v>0</v>
          </cell>
        </row>
        <row r="546">
          <cell r="D546" t="str">
            <v>108009</v>
          </cell>
          <cell r="L546">
            <v>0</v>
          </cell>
        </row>
        <row r="547">
          <cell r="D547" t="str">
            <v>100624</v>
          </cell>
          <cell r="L547">
            <v>0</v>
          </cell>
        </row>
        <row r="548">
          <cell r="D548" t="str">
            <v>101941</v>
          </cell>
          <cell r="L548">
            <v>0</v>
          </cell>
        </row>
        <row r="549">
          <cell r="D549" t="str">
            <v>45523</v>
          </cell>
          <cell r="L549">
            <v>0</v>
          </cell>
        </row>
        <row r="550">
          <cell r="D550" t="str">
            <v>108087</v>
          </cell>
          <cell r="L550">
            <v>0</v>
          </cell>
        </row>
        <row r="551">
          <cell r="D551" t="str">
            <v>108088</v>
          </cell>
          <cell r="L551">
            <v>0</v>
          </cell>
        </row>
        <row r="552">
          <cell r="D552" t="str">
            <v>8028</v>
          </cell>
          <cell r="L552">
            <v>0</v>
          </cell>
        </row>
        <row r="553">
          <cell r="D553" t="str">
            <v>107936</v>
          </cell>
          <cell r="L553">
            <v>0</v>
          </cell>
        </row>
        <row r="554">
          <cell r="D554" t="str">
            <v>107698</v>
          </cell>
          <cell r="L554">
            <v>0</v>
          </cell>
        </row>
        <row r="555">
          <cell r="D555" t="str">
            <v>108235</v>
          </cell>
          <cell r="L555">
            <v>0</v>
          </cell>
        </row>
        <row r="556">
          <cell r="D556" t="str">
            <v>17543</v>
          </cell>
          <cell r="L556">
            <v>0</v>
          </cell>
        </row>
        <row r="557">
          <cell r="D557" t="str">
            <v>17644</v>
          </cell>
          <cell r="L557">
            <v>0</v>
          </cell>
        </row>
        <row r="558">
          <cell r="D558" t="str">
            <v>18048</v>
          </cell>
          <cell r="L558">
            <v>0</v>
          </cell>
        </row>
        <row r="559">
          <cell r="D559" t="str">
            <v>107955</v>
          </cell>
          <cell r="L559">
            <v>0</v>
          </cell>
        </row>
        <row r="560">
          <cell r="D560" t="str">
            <v>2816</v>
          </cell>
          <cell r="L560">
            <v>0</v>
          </cell>
        </row>
        <row r="561">
          <cell r="D561" t="str">
            <v>107870</v>
          </cell>
          <cell r="L561">
            <v>0</v>
          </cell>
        </row>
        <row r="562">
          <cell r="D562" t="str">
            <v>108089</v>
          </cell>
          <cell r="L562">
            <v>0</v>
          </cell>
        </row>
        <row r="563">
          <cell r="D563" t="str">
            <v>108091</v>
          </cell>
          <cell r="L563">
            <v>0</v>
          </cell>
        </row>
        <row r="564">
          <cell r="D564" t="str">
            <v>48426</v>
          </cell>
          <cell r="L564">
            <v>0</v>
          </cell>
        </row>
        <row r="565">
          <cell r="D565" t="str">
            <v>43621</v>
          </cell>
          <cell r="L565">
            <v>0</v>
          </cell>
        </row>
        <row r="566">
          <cell r="D566" t="str">
            <v>106183</v>
          </cell>
          <cell r="L566">
            <v>0</v>
          </cell>
        </row>
        <row r="567">
          <cell r="D567" t="str">
            <v>43521</v>
          </cell>
          <cell r="L567">
            <v>0</v>
          </cell>
        </row>
        <row r="568">
          <cell r="D568" t="str">
            <v>107548</v>
          </cell>
          <cell r="L568">
            <v>0</v>
          </cell>
        </row>
        <row r="569">
          <cell r="D569" t="str">
            <v>43421</v>
          </cell>
          <cell r="L569">
            <v>0</v>
          </cell>
        </row>
        <row r="570">
          <cell r="D570" t="str">
            <v>47525</v>
          </cell>
          <cell r="L570">
            <v>0</v>
          </cell>
        </row>
        <row r="571">
          <cell r="D571" t="str">
            <v>105178</v>
          </cell>
          <cell r="L571">
            <v>0</v>
          </cell>
        </row>
        <row r="572">
          <cell r="D572" t="str">
            <v>107633</v>
          </cell>
          <cell r="L572">
            <v>0</v>
          </cell>
        </row>
        <row r="573">
          <cell r="D573" t="str">
            <v>108174</v>
          </cell>
          <cell r="L573">
            <v>0</v>
          </cell>
        </row>
        <row r="574">
          <cell r="D574" t="str">
            <v>107967</v>
          </cell>
          <cell r="L574">
            <v>0</v>
          </cell>
        </row>
        <row r="575">
          <cell r="D575" t="str">
            <v>105269</v>
          </cell>
          <cell r="L575">
            <v>0</v>
          </cell>
        </row>
        <row r="576">
          <cell r="D576" t="str">
            <v>103193</v>
          </cell>
          <cell r="L576">
            <v>0</v>
          </cell>
        </row>
        <row r="577">
          <cell r="D577" t="str">
            <v>44021</v>
          </cell>
          <cell r="L577">
            <v>0</v>
          </cell>
        </row>
        <row r="578">
          <cell r="D578" t="str">
            <v>108163</v>
          </cell>
          <cell r="L578">
            <v>0</v>
          </cell>
        </row>
        <row r="579">
          <cell r="D579" t="str">
            <v>106214</v>
          </cell>
          <cell r="L579">
            <v>0</v>
          </cell>
        </row>
        <row r="580">
          <cell r="D580" t="str">
            <v>42820</v>
          </cell>
          <cell r="L580">
            <v>0</v>
          </cell>
        </row>
        <row r="581">
          <cell r="D581" t="str">
            <v>106182</v>
          </cell>
          <cell r="L581">
            <v>0</v>
          </cell>
        </row>
        <row r="582">
          <cell r="D582" t="str">
            <v>107655</v>
          </cell>
          <cell r="L582">
            <v>0</v>
          </cell>
        </row>
        <row r="583">
          <cell r="D583" t="str">
            <v>106749</v>
          </cell>
          <cell r="L583">
            <v>0</v>
          </cell>
        </row>
        <row r="584">
          <cell r="D584" t="str">
            <v>107651</v>
          </cell>
          <cell r="L584">
            <v>0</v>
          </cell>
        </row>
        <row r="585">
          <cell r="D585" t="str">
            <v>34975</v>
          </cell>
          <cell r="L585">
            <v>0</v>
          </cell>
        </row>
        <row r="586">
          <cell r="D586" t="str">
            <v>108160</v>
          </cell>
          <cell r="L586">
            <v>0</v>
          </cell>
        </row>
        <row r="587">
          <cell r="D587" t="str">
            <v>17745</v>
          </cell>
          <cell r="L587">
            <v>0</v>
          </cell>
        </row>
        <row r="588">
          <cell r="D588" t="str">
            <v>107657</v>
          </cell>
          <cell r="L588">
            <v>0</v>
          </cell>
        </row>
        <row r="589">
          <cell r="D589" t="str">
            <v>46824</v>
          </cell>
          <cell r="L589">
            <v>0</v>
          </cell>
        </row>
        <row r="590">
          <cell r="D590" t="str">
            <v>108022</v>
          </cell>
          <cell r="L590">
            <v>0</v>
          </cell>
        </row>
        <row r="591">
          <cell r="D591" t="str">
            <v>107927</v>
          </cell>
          <cell r="L591">
            <v>0</v>
          </cell>
        </row>
        <row r="592">
          <cell r="D592" t="str">
            <v>107928</v>
          </cell>
          <cell r="L592">
            <v>0</v>
          </cell>
        </row>
        <row r="593">
          <cell r="D593" t="str">
            <v>106191</v>
          </cell>
          <cell r="L593">
            <v>0</v>
          </cell>
        </row>
        <row r="594">
          <cell r="D594" t="str">
            <v>107836</v>
          </cell>
          <cell r="L594">
            <v>0</v>
          </cell>
        </row>
        <row r="595">
          <cell r="D595" t="str">
            <v>108130</v>
          </cell>
          <cell r="L595">
            <v>0</v>
          </cell>
        </row>
        <row r="596">
          <cell r="D596" t="str">
            <v>17442</v>
          </cell>
          <cell r="L596">
            <v>0</v>
          </cell>
        </row>
        <row r="597">
          <cell r="D597" t="str">
            <v>107865</v>
          </cell>
          <cell r="L597">
            <v>0</v>
          </cell>
        </row>
        <row r="598">
          <cell r="D598" t="str">
            <v>106861</v>
          </cell>
          <cell r="L598">
            <v>0</v>
          </cell>
        </row>
        <row r="599">
          <cell r="D599" t="str">
            <v>107800</v>
          </cell>
          <cell r="L599">
            <v>0</v>
          </cell>
        </row>
        <row r="600">
          <cell r="D600" t="str">
            <v>105277</v>
          </cell>
          <cell r="L600">
            <v>0</v>
          </cell>
        </row>
        <row r="601">
          <cell r="D601" t="str">
            <v>49326</v>
          </cell>
          <cell r="L601">
            <v>0</v>
          </cell>
        </row>
        <row r="602">
          <cell r="D602" t="str">
            <v>2052</v>
          </cell>
          <cell r="L602">
            <v>0</v>
          </cell>
        </row>
        <row r="603">
          <cell r="D603" t="str">
            <v>108206</v>
          </cell>
          <cell r="L603">
            <v>0</v>
          </cell>
        </row>
        <row r="604">
          <cell r="D604" t="str">
            <v>108207</v>
          </cell>
          <cell r="L604">
            <v>0</v>
          </cell>
        </row>
        <row r="605">
          <cell r="D605" t="str">
            <v>107828</v>
          </cell>
          <cell r="L605">
            <v>0</v>
          </cell>
        </row>
        <row r="606">
          <cell r="D606" t="str">
            <v>108145</v>
          </cell>
          <cell r="L606">
            <v>0</v>
          </cell>
        </row>
        <row r="607">
          <cell r="D607" t="str">
            <v>1020</v>
          </cell>
          <cell r="L607">
            <v>0</v>
          </cell>
        </row>
        <row r="608">
          <cell r="D608" t="str">
            <v>11754</v>
          </cell>
          <cell r="L608">
            <v>0</v>
          </cell>
        </row>
        <row r="609">
          <cell r="D609" t="str">
            <v>44722</v>
          </cell>
          <cell r="L609">
            <v>0</v>
          </cell>
        </row>
        <row r="610">
          <cell r="D610" t="str">
            <v>45022</v>
          </cell>
          <cell r="L610">
            <v>0</v>
          </cell>
        </row>
        <row r="611">
          <cell r="D611" t="str">
            <v>107614</v>
          </cell>
          <cell r="L611">
            <v>0</v>
          </cell>
        </row>
        <row r="612">
          <cell r="D612" t="str">
            <v>107609</v>
          </cell>
          <cell r="L612">
            <v>0</v>
          </cell>
        </row>
        <row r="613">
          <cell r="D613" t="str">
            <v>107610</v>
          </cell>
          <cell r="L613">
            <v>0</v>
          </cell>
        </row>
        <row r="614">
          <cell r="D614" t="str">
            <v>107611</v>
          </cell>
          <cell r="L614">
            <v>0</v>
          </cell>
        </row>
        <row r="615">
          <cell r="D615" t="str">
            <v>107612</v>
          </cell>
          <cell r="L615">
            <v>0</v>
          </cell>
        </row>
        <row r="616">
          <cell r="D616" t="str">
            <v>107613</v>
          </cell>
          <cell r="L616">
            <v>0</v>
          </cell>
        </row>
        <row r="617">
          <cell r="D617" t="str">
            <v>106289</v>
          </cell>
          <cell r="L617">
            <v>0</v>
          </cell>
        </row>
        <row r="618">
          <cell r="D618" t="str">
            <v>106287</v>
          </cell>
          <cell r="L618">
            <v>0</v>
          </cell>
        </row>
        <row r="619">
          <cell r="D619" t="str">
            <v>106288</v>
          </cell>
          <cell r="L619">
            <v>0</v>
          </cell>
        </row>
        <row r="620">
          <cell r="D620" t="str">
            <v>108001</v>
          </cell>
          <cell r="L620">
            <v>0</v>
          </cell>
        </row>
        <row r="621">
          <cell r="D621" t="str">
            <v>108046</v>
          </cell>
          <cell r="L621">
            <v>0</v>
          </cell>
        </row>
        <row r="622">
          <cell r="D622" t="str">
            <v>17947</v>
          </cell>
          <cell r="L622">
            <v>0</v>
          </cell>
        </row>
        <row r="623">
          <cell r="D623" t="str">
            <v>105360</v>
          </cell>
          <cell r="L623">
            <v>0</v>
          </cell>
        </row>
        <row r="624">
          <cell r="D624" t="str">
            <v>101059</v>
          </cell>
          <cell r="L624">
            <v>0</v>
          </cell>
        </row>
        <row r="625">
          <cell r="D625" t="str">
            <v>106600</v>
          </cell>
          <cell r="L625">
            <v>0</v>
          </cell>
        </row>
        <row r="626">
          <cell r="D626" t="str">
            <v>108154</v>
          </cell>
          <cell r="L626">
            <v>0</v>
          </cell>
        </row>
        <row r="627">
          <cell r="D627" t="str">
            <v>46724</v>
          </cell>
          <cell r="L627">
            <v>0</v>
          </cell>
        </row>
        <row r="628">
          <cell r="D628" t="str">
            <v>106761</v>
          </cell>
          <cell r="L628">
            <v>0</v>
          </cell>
        </row>
        <row r="629">
          <cell r="D629" t="str">
            <v>1341</v>
          </cell>
          <cell r="L629">
            <v>0</v>
          </cell>
        </row>
        <row r="630">
          <cell r="D630" t="str">
            <v>1717</v>
          </cell>
          <cell r="L630">
            <v>0</v>
          </cell>
        </row>
        <row r="631">
          <cell r="D631" t="str">
            <v>105688</v>
          </cell>
          <cell r="L631">
            <v>0</v>
          </cell>
        </row>
        <row r="632">
          <cell r="D632" t="str">
            <v>105817</v>
          </cell>
          <cell r="L632">
            <v>0</v>
          </cell>
        </row>
        <row r="633">
          <cell r="D633" t="str">
            <v>107560</v>
          </cell>
          <cell r="L633">
            <v>0</v>
          </cell>
        </row>
        <row r="634">
          <cell r="D634" t="str">
            <v>106230</v>
          </cell>
          <cell r="L634">
            <v>0</v>
          </cell>
        </row>
        <row r="635">
          <cell r="D635" t="str">
            <v>103437</v>
          </cell>
          <cell r="L635">
            <v>0</v>
          </cell>
        </row>
        <row r="636">
          <cell r="D636" t="str">
            <v>106361</v>
          </cell>
          <cell r="L636">
            <v>0</v>
          </cell>
        </row>
        <row r="637">
          <cell r="D637" t="str">
            <v>108099</v>
          </cell>
          <cell r="L637">
            <v>0</v>
          </cell>
        </row>
        <row r="638">
          <cell r="D638" t="str">
            <v>107630</v>
          </cell>
          <cell r="L638">
            <v>0</v>
          </cell>
        </row>
        <row r="639">
          <cell r="D639" t="str">
            <v>100483</v>
          </cell>
          <cell r="L639">
            <v>0</v>
          </cell>
        </row>
        <row r="640">
          <cell r="D640" t="str">
            <v>107999</v>
          </cell>
          <cell r="L640">
            <v>0</v>
          </cell>
        </row>
        <row r="641">
          <cell r="D641" t="str">
            <v>108000</v>
          </cell>
          <cell r="L641">
            <v>0</v>
          </cell>
        </row>
        <row r="642">
          <cell r="D642" t="str">
            <v>17846</v>
          </cell>
          <cell r="L642">
            <v>0</v>
          </cell>
        </row>
        <row r="643">
          <cell r="D643" t="str">
            <v>108136</v>
          </cell>
          <cell r="L643">
            <v>0</v>
          </cell>
        </row>
        <row r="644">
          <cell r="D644" t="str">
            <v>107837</v>
          </cell>
          <cell r="L644">
            <v>0</v>
          </cell>
        </row>
        <row r="645">
          <cell r="D645" t="str">
            <v>107603</v>
          </cell>
          <cell r="L645">
            <v>0</v>
          </cell>
        </row>
        <row r="646">
          <cell r="D646" t="str">
            <v>106139</v>
          </cell>
          <cell r="L646">
            <v>0</v>
          </cell>
        </row>
        <row r="647">
          <cell r="D647" t="str">
            <v>47825</v>
          </cell>
          <cell r="L647">
            <v>0</v>
          </cell>
        </row>
        <row r="648">
          <cell r="D648" t="str">
            <v>47725</v>
          </cell>
          <cell r="L648">
            <v>0</v>
          </cell>
        </row>
        <row r="649">
          <cell r="D649" t="str">
            <v>47625</v>
          </cell>
          <cell r="L649">
            <v>0</v>
          </cell>
        </row>
        <row r="650">
          <cell r="D650" t="str">
            <v>7</v>
          </cell>
          <cell r="L650">
            <v>0</v>
          </cell>
        </row>
        <row r="651">
          <cell r="D651" t="str">
            <v>45423</v>
          </cell>
          <cell r="L651">
            <v>0</v>
          </cell>
        </row>
        <row r="652">
          <cell r="D652" t="str">
            <v>17341</v>
          </cell>
          <cell r="L652">
            <v>0</v>
          </cell>
        </row>
        <row r="653">
          <cell r="D653" t="str">
            <v>106248</v>
          </cell>
          <cell r="L653">
            <v>0</v>
          </cell>
        </row>
        <row r="654">
          <cell r="D654" t="str">
            <v>107871</v>
          </cell>
          <cell r="L654">
            <v>0</v>
          </cell>
        </row>
        <row r="655">
          <cell r="D655" t="str">
            <v>107882</v>
          </cell>
          <cell r="L655">
            <v>0</v>
          </cell>
        </row>
        <row r="656">
          <cell r="D656" t="str">
            <v>10430</v>
          </cell>
          <cell r="L656">
            <v>0</v>
          </cell>
        </row>
        <row r="657">
          <cell r="D657" t="str">
            <v>10530</v>
          </cell>
          <cell r="L657">
            <v>0</v>
          </cell>
        </row>
        <row r="658">
          <cell r="D658" t="str">
            <v>96222</v>
          </cell>
          <cell r="L658">
            <v>0</v>
          </cell>
        </row>
        <row r="659">
          <cell r="D659" t="str">
            <v>106876</v>
          </cell>
          <cell r="L659">
            <v>0</v>
          </cell>
        </row>
        <row r="660">
          <cell r="D660" t="str">
            <v>106877</v>
          </cell>
          <cell r="L660">
            <v>0</v>
          </cell>
        </row>
        <row r="661">
          <cell r="D661" t="str">
            <v>106878</v>
          </cell>
          <cell r="L661">
            <v>0</v>
          </cell>
        </row>
        <row r="662">
          <cell r="D662" t="str">
            <v>106879</v>
          </cell>
          <cell r="L662">
            <v>0</v>
          </cell>
        </row>
        <row r="663">
          <cell r="D663" t="str">
            <v>106880</v>
          </cell>
          <cell r="L663">
            <v>0</v>
          </cell>
        </row>
        <row r="664">
          <cell r="D664" t="str">
            <v>106881</v>
          </cell>
          <cell r="L664">
            <v>0</v>
          </cell>
        </row>
        <row r="665">
          <cell r="D665" t="str">
            <v>107937</v>
          </cell>
          <cell r="L665">
            <v>0</v>
          </cell>
        </row>
        <row r="666">
          <cell r="D666" t="str">
            <v>110</v>
          </cell>
          <cell r="L666">
            <v>0</v>
          </cell>
        </row>
        <row r="667">
          <cell r="D667" t="str">
            <v>107764</v>
          </cell>
          <cell r="L667">
            <v>0</v>
          </cell>
        </row>
        <row r="668">
          <cell r="D668" t="str">
            <v>107952</v>
          </cell>
          <cell r="L668">
            <v>0</v>
          </cell>
        </row>
        <row r="669">
          <cell r="D669" t="str">
            <v>107957</v>
          </cell>
          <cell r="L669">
            <v>0</v>
          </cell>
        </row>
        <row r="670">
          <cell r="D670" t="str">
            <v>107958</v>
          </cell>
          <cell r="L670">
            <v>0</v>
          </cell>
        </row>
        <row r="671">
          <cell r="D671" t="str">
            <v>106711</v>
          </cell>
          <cell r="L671">
            <v>0</v>
          </cell>
        </row>
        <row r="672">
          <cell r="D672" t="str">
            <v>106500</v>
          </cell>
          <cell r="L672">
            <v>0</v>
          </cell>
        </row>
        <row r="673">
          <cell r="D673" t="str">
            <v>106717</v>
          </cell>
          <cell r="L673">
            <v>0</v>
          </cell>
        </row>
        <row r="674">
          <cell r="D674" t="str">
            <v>106319</v>
          </cell>
          <cell r="L674">
            <v>0</v>
          </cell>
        </row>
        <row r="675">
          <cell r="D675" t="str">
            <v>107950</v>
          </cell>
          <cell r="L675">
            <v>0</v>
          </cell>
        </row>
        <row r="676">
          <cell r="D676" t="str">
            <v>107833</v>
          </cell>
          <cell r="L676">
            <v>0</v>
          </cell>
        </row>
        <row r="677">
          <cell r="D677" t="str">
            <v>107834</v>
          </cell>
          <cell r="L677">
            <v>0</v>
          </cell>
        </row>
        <row r="678">
          <cell r="D678" t="str">
            <v>106353</v>
          </cell>
          <cell r="L678">
            <v>0</v>
          </cell>
        </row>
        <row r="679">
          <cell r="D679" t="str">
            <v>106770</v>
          </cell>
          <cell r="L679">
            <v>0</v>
          </cell>
        </row>
        <row r="680">
          <cell r="D680" t="str">
            <v>106251</v>
          </cell>
          <cell r="L680">
            <v>0</v>
          </cell>
        </row>
        <row r="681">
          <cell r="D681" t="str">
            <v>107857</v>
          </cell>
          <cell r="L681">
            <v>0</v>
          </cell>
        </row>
        <row r="682">
          <cell r="D682" t="str">
            <v>102261</v>
          </cell>
          <cell r="L682">
            <v>0</v>
          </cell>
        </row>
        <row r="683">
          <cell r="D683" t="str">
            <v>106249</v>
          </cell>
          <cell r="L683">
            <v>0</v>
          </cell>
        </row>
        <row r="684">
          <cell r="D684" t="str">
            <v>100488</v>
          </cell>
          <cell r="L684">
            <v>0</v>
          </cell>
        </row>
        <row r="685">
          <cell r="D685" t="str">
            <v>106193</v>
          </cell>
          <cell r="L685">
            <v>0</v>
          </cell>
        </row>
        <row r="686">
          <cell r="D686" t="str">
            <v>107720</v>
          </cell>
          <cell r="L686">
            <v>0</v>
          </cell>
        </row>
        <row r="687">
          <cell r="D687" t="str">
            <v>107812</v>
          </cell>
          <cell r="L687">
            <v>0</v>
          </cell>
        </row>
        <row r="688">
          <cell r="D688" t="str">
            <v>108104</v>
          </cell>
          <cell r="L688">
            <v>0</v>
          </cell>
        </row>
        <row r="689">
          <cell r="D689" t="str">
            <v>105866</v>
          </cell>
          <cell r="L689">
            <v>0</v>
          </cell>
        </row>
        <row r="690">
          <cell r="D690" t="str">
            <v>10030</v>
          </cell>
          <cell r="L690">
            <v>0</v>
          </cell>
        </row>
        <row r="691">
          <cell r="D691" t="str">
            <v>10130</v>
          </cell>
          <cell r="L691">
            <v>0</v>
          </cell>
        </row>
        <row r="692">
          <cell r="D692" t="str">
            <v>107700</v>
          </cell>
          <cell r="L692">
            <v>0</v>
          </cell>
        </row>
        <row r="693">
          <cell r="D693" t="str">
            <v>104471</v>
          </cell>
          <cell r="L693">
            <v>0</v>
          </cell>
        </row>
        <row r="694">
          <cell r="D694" t="str">
            <v>106440</v>
          </cell>
          <cell r="L694">
            <v>0</v>
          </cell>
        </row>
        <row r="695">
          <cell r="D695" t="str">
            <v>107644</v>
          </cell>
          <cell r="L695">
            <v>0</v>
          </cell>
        </row>
        <row r="696">
          <cell r="D696" t="str">
            <v>101987</v>
          </cell>
          <cell r="L696">
            <v>0</v>
          </cell>
        </row>
        <row r="697">
          <cell r="D697" t="str">
            <v>106859</v>
          </cell>
          <cell r="L697">
            <v>0</v>
          </cell>
        </row>
        <row r="698">
          <cell r="D698" t="str">
            <v>615</v>
          </cell>
          <cell r="L698">
            <v>0</v>
          </cell>
        </row>
        <row r="699">
          <cell r="D699" t="str">
            <v>106598</v>
          </cell>
          <cell r="L699">
            <v>0</v>
          </cell>
        </row>
        <row r="700">
          <cell r="D700" t="str">
            <v>106431</v>
          </cell>
          <cell r="L700">
            <v>0</v>
          </cell>
        </row>
        <row r="701">
          <cell r="D701" t="str">
            <v>107863</v>
          </cell>
          <cell r="L701">
            <v>0</v>
          </cell>
        </row>
        <row r="702">
          <cell r="D702" t="str">
            <v>105404</v>
          </cell>
          <cell r="L702">
            <v>0</v>
          </cell>
        </row>
        <row r="703">
          <cell r="D703" t="str">
            <v>101086</v>
          </cell>
          <cell r="L703">
            <v>0</v>
          </cell>
        </row>
        <row r="704">
          <cell r="D704" t="str">
            <v>108064</v>
          </cell>
          <cell r="L704">
            <v>0</v>
          </cell>
        </row>
        <row r="705">
          <cell r="D705" t="str">
            <v>106830</v>
          </cell>
          <cell r="L705">
            <v>0</v>
          </cell>
        </row>
        <row r="706">
          <cell r="D706" t="str">
            <v>107889</v>
          </cell>
          <cell r="L706">
            <v>0</v>
          </cell>
        </row>
        <row r="707">
          <cell r="D707" t="str">
            <v>106671</v>
          </cell>
          <cell r="L707">
            <v>0</v>
          </cell>
        </row>
        <row r="708">
          <cell r="D708" t="str">
            <v>101963</v>
          </cell>
          <cell r="L708">
            <v>0</v>
          </cell>
        </row>
        <row r="709">
          <cell r="D709" t="str">
            <v>1185</v>
          </cell>
          <cell r="L709">
            <v>0</v>
          </cell>
        </row>
        <row r="710">
          <cell r="D710" t="str">
            <v>42920</v>
          </cell>
          <cell r="L710">
            <v>0</v>
          </cell>
        </row>
        <row r="711">
          <cell r="D711" t="str">
            <v>46223</v>
          </cell>
          <cell r="L711">
            <v>0</v>
          </cell>
        </row>
        <row r="712">
          <cell r="D712" t="str">
            <v>106631</v>
          </cell>
          <cell r="L712">
            <v>0</v>
          </cell>
        </row>
        <row r="713">
          <cell r="D713" t="str">
            <v>107777</v>
          </cell>
          <cell r="L713">
            <v>0</v>
          </cell>
        </row>
        <row r="714">
          <cell r="D714" t="str">
            <v>107776</v>
          </cell>
          <cell r="L714">
            <v>0</v>
          </cell>
        </row>
        <row r="715">
          <cell r="D715" t="str">
            <v>97581</v>
          </cell>
          <cell r="L715">
            <v>0</v>
          </cell>
        </row>
        <row r="716">
          <cell r="D716" t="str">
            <v>96022</v>
          </cell>
          <cell r="L716">
            <v>0</v>
          </cell>
        </row>
        <row r="717">
          <cell r="D717" t="str">
            <v>106579</v>
          </cell>
          <cell r="L717">
            <v>0</v>
          </cell>
        </row>
        <row r="718">
          <cell r="D718" t="str">
            <v>107896</v>
          </cell>
          <cell r="L718">
            <v>0</v>
          </cell>
        </row>
        <row r="719">
          <cell r="D719" t="str">
            <v>107881</v>
          </cell>
          <cell r="L719">
            <v>0</v>
          </cell>
        </row>
        <row r="720">
          <cell r="D720" t="str">
            <v>107617</v>
          </cell>
          <cell r="L720">
            <v>0</v>
          </cell>
        </row>
        <row r="721">
          <cell r="D721" t="str">
            <v>107629</v>
          </cell>
          <cell r="L721">
            <v>0</v>
          </cell>
        </row>
        <row r="722">
          <cell r="D722" t="str">
            <v>9229</v>
          </cell>
          <cell r="L722">
            <v>0</v>
          </cell>
        </row>
        <row r="723">
          <cell r="D723" t="str">
            <v>63617</v>
          </cell>
          <cell r="L723">
            <v>0</v>
          </cell>
        </row>
        <row r="724">
          <cell r="D724" t="str">
            <v>63716</v>
          </cell>
          <cell r="L724">
            <v>0</v>
          </cell>
        </row>
        <row r="725">
          <cell r="D725" t="str">
            <v>102945</v>
          </cell>
          <cell r="L725">
            <v>0</v>
          </cell>
        </row>
        <row r="726">
          <cell r="D726" t="str">
            <v>6918</v>
          </cell>
          <cell r="L726">
            <v>0</v>
          </cell>
        </row>
        <row r="727">
          <cell r="D727" t="str">
            <v>513</v>
          </cell>
          <cell r="L727">
            <v>0</v>
          </cell>
        </row>
        <row r="728">
          <cell r="D728" t="str">
            <v>108095</v>
          </cell>
          <cell r="L728">
            <v>0</v>
          </cell>
        </row>
        <row r="729">
          <cell r="D729" t="str">
            <v>107977</v>
          </cell>
          <cell r="L729">
            <v>0</v>
          </cell>
        </row>
        <row r="730">
          <cell r="D730" t="str">
            <v>49527</v>
          </cell>
          <cell r="L730">
            <v>0</v>
          </cell>
        </row>
        <row r="731">
          <cell r="D731" t="str">
            <v>49627</v>
          </cell>
          <cell r="L731">
            <v>0</v>
          </cell>
        </row>
        <row r="732">
          <cell r="D732" t="str">
            <v>104835</v>
          </cell>
          <cell r="L732">
            <v>0</v>
          </cell>
        </row>
        <row r="733">
          <cell r="D733" t="str">
            <v>102024</v>
          </cell>
          <cell r="L733">
            <v>0</v>
          </cell>
        </row>
        <row r="734">
          <cell r="D734" t="str">
            <v>108164</v>
          </cell>
          <cell r="L734">
            <v>0</v>
          </cell>
        </row>
        <row r="735">
          <cell r="D735" t="str">
            <v>1213</v>
          </cell>
          <cell r="L735">
            <v>0</v>
          </cell>
        </row>
        <row r="736">
          <cell r="D736" t="str">
            <v>107701</v>
          </cell>
          <cell r="L736">
            <v>0</v>
          </cell>
        </row>
        <row r="737">
          <cell r="D737" t="str">
            <v>108131</v>
          </cell>
          <cell r="L737">
            <v>0</v>
          </cell>
        </row>
        <row r="738">
          <cell r="D738" t="str">
            <v>105370</v>
          </cell>
          <cell r="L738">
            <v>0</v>
          </cell>
        </row>
        <row r="739">
          <cell r="D739" t="str">
            <v>14926</v>
          </cell>
          <cell r="L739">
            <v>0</v>
          </cell>
        </row>
        <row r="740">
          <cell r="D740" t="str">
            <v>108053</v>
          </cell>
          <cell r="L740">
            <v>0</v>
          </cell>
        </row>
        <row r="741">
          <cell r="D741" t="str">
            <v>114</v>
          </cell>
          <cell r="L741">
            <v>0</v>
          </cell>
        </row>
        <row r="742">
          <cell r="D742" t="str">
            <v>8528</v>
          </cell>
          <cell r="L742">
            <v>0</v>
          </cell>
        </row>
        <row r="743">
          <cell r="D743" t="str">
            <v>8628</v>
          </cell>
          <cell r="L743">
            <v>0</v>
          </cell>
        </row>
        <row r="744">
          <cell r="D744" t="str">
            <v>49727</v>
          </cell>
          <cell r="L744">
            <v>0</v>
          </cell>
        </row>
        <row r="745">
          <cell r="D745" t="str">
            <v>108189</v>
          </cell>
          <cell r="L745">
            <v>0</v>
          </cell>
        </row>
        <row r="746">
          <cell r="D746" t="str">
            <v>13237</v>
          </cell>
          <cell r="L746">
            <v>0</v>
          </cell>
        </row>
        <row r="747">
          <cell r="D747" t="str">
            <v>49827</v>
          </cell>
          <cell r="L747">
            <v>0</v>
          </cell>
        </row>
        <row r="748">
          <cell r="D748" t="str">
            <v>813</v>
          </cell>
          <cell r="L748">
            <v>0</v>
          </cell>
        </row>
        <row r="749">
          <cell r="D749" t="str">
            <v>9029</v>
          </cell>
          <cell r="L749">
            <v>0</v>
          </cell>
        </row>
        <row r="750">
          <cell r="D750" t="str">
            <v>913</v>
          </cell>
          <cell r="L750">
            <v>0</v>
          </cell>
        </row>
        <row r="751">
          <cell r="D751" t="str">
            <v>106868</v>
          </cell>
          <cell r="L751">
            <v>0</v>
          </cell>
        </row>
        <row r="752">
          <cell r="D752" t="str">
            <v>41140</v>
          </cell>
          <cell r="L752">
            <v>0</v>
          </cell>
        </row>
        <row r="753">
          <cell r="D753" t="str">
            <v>104827</v>
          </cell>
          <cell r="L753">
            <v>0</v>
          </cell>
        </row>
        <row r="754">
          <cell r="D754" t="str">
            <v>108071</v>
          </cell>
          <cell r="L754">
            <v>0</v>
          </cell>
        </row>
        <row r="755">
          <cell r="D755" t="str">
            <v>105824</v>
          </cell>
          <cell r="L755">
            <v>0</v>
          </cell>
        </row>
        <row r="756">
          <cell r="D756" t="str">
            <v>106465</v>
          </cell>
          <cell r="L756">
            <v>0</v>
          </cell>
        </row>
        <row r="757">
          <cell r="D757" t="str">
            <v>108078</v>
          </cell>
          <cell r="L757">
            <v>0</v>
          </cell>
        </row>
        <row r="758">
          <cell r="D758" t="str">
            <v>2916</v>
          </cell>
          <cell r="L758">
            <v>0</v>
          </cell>
        </row>
        <row r="759">
          <cell r="D759" t="str">
            <v>107823</v>
          </cell>
          <cell r="L759">
            <v>0</v>
          </cell>
        </row>
        <row r="760">
          <cell r="D760" t="str">
            <v>4</v>
          </cell>
          <cell r="L760">
            <v>0</v>
          </cell>
        </row>
        <row r="761">
          <cell r="D761" t="str">
            <v>105402</v>
          </cell>
          <cell r="L761">
            <v>0</v>
          </cell>
        </row>
        <row r="762">
          <cell r="D762" t="str">
            <v>106207</v>
          </cell>
          <cell r="L762">
            <v>0</v>
          </cell>
        </row>
        <row r="763">
          <cell r="D763" t="str">
            <v>103313</v>
          </cell>
          <cell r="L763">
            <v>0</v>
          </cell>
        </row>
        <row r="764">
          <cell r="D764" t="str">
            <v>103314</v>
          </cell>
          <cell r="L764">
            <v>0</v>
          </cell>
        </row>
        <row r="765">
          <cell r="D765" t="str">
            <v>46524</v>
          </cell>
          <cell r="L765">
            <v>0</v>
          </cell>
        </row>
        <row r="766">
          <cell r="D766" t="str">
            <v>108159</v>
          </cell>
          <cell r="L766">
            <v>0</v>
          </cell>
        </row>
        <row r="767">
          <cell r="D767" t="str">
            <v>105407</v>
          </cell>
          <cell r="L767">
            <v>0</v>
          </cell>
        </row>
        <row r="768">
          <cell r="D768" t="str">
            <v>108028</v>
          </cell>
          <cell r="L768">
            <v>0</v>
          </cell>
        </row>
        <row r="769">
          <cell r="D769" t="str">
            <v>46624</v>
          </cell>
          <cell r="L769">
            <v>0</v>
          </cell>
        </row>
        <row r="770">
          <cell r="D770" t="str">
            <v>106772</v>
          </cell>
          <cell r="L770">
            <v>0</v>
          </cell>
        </row>
        <row r="771">
          <cell r="D771" t="str">
            <v>48326</v>
          </cell>
          <cell r="L771">
            <v>0</v>
          </cell>
        </row>
        <row r="772">
          <cell r="D772" t="str">
            <v>107947</v>
          </cell>
          <cell r="L772">
            <v>0</v>
          </cell>
        </row>
        <row r="773">
          <cell r="D773" t="str">
            <v>100821</v>
          </cell>
          <cell r="L773">
            <v>0</v>
          </cell>
        </row>
        <row r="774">
          <cell r="D774" t="str">
            <v>14526</v>
          </cell>
          <cell r="L774">
            <v>0</v>
          </cell>
        </row>
        <row r="775">
          <cell r="D775" t="str">
            <v>106013</v>
          </cell>
          <cell r="L775">
            <v>0</v>
          </cell>
        </row>
        <row r="776">
          <cell r="D776" t="str">
            <v>104891</v>
          </cell>
          <cell r="L776">
            <v>0</v>
          </cell>
        </row>
        <row r="777">
          <cell r="D777" t="str">
            <v>108173</v>
          </cell>
          <cell r="L777">
            <v>0</v>
          </cell>
        </row>
        <row r="778">
          <cell r="D778" t="str">
            <v>317</v>
          </cell>
          <cell r="L778">
            <v>0</v>
          </cell>
        </row>
        <row r="779">
          <cell r="D779" t="str">
            <v>106622</v>
          </cell>
          <cell r="L779">
            <v>0</v>
          </cell>
        </row>
        <row r="780">
          <cell r="D780" t="str">
            <v>36577</v>
          </cell>
          <cell r="L780">
            <v>0</v>
          </cell>
        </row>
        <row r="781">
          <cell r="D781" t="str">
            <v>124</v>
          </cell>
          <cell r="L781">
            <v>0</v>
          </cell>
        </row>
        <row r="782">
          <cell r="D782" t="str">
            <v>2158</v>
          </cell>
          <cell r="L782">
            <v>0</v>
          </cell>
        </row>
        <row r="783">
          <cell r="D783" t="str">
            <v>105611</v>
          </cell>
          <cell r="L783">
            <v>0</v>
          </cell>
        </row>
        <row r="784">
          <cell r="D784" t="str">
            <v>105970</v>
          </cell>
          <cell r="L784">
            <v>0</v>
          </cell>
        </row>
        <row r="785">
          <cell r="D785" t="str">
            <v>1626</v>
          </cell>
          <cell r="L785">
            <v>0</v>
          </cell>
        </row>
        <row r="786">
          <cell r="D786" t="str">
            <v>107849</v>
          </cell>
          <cell r="L786">
            <v>0</v>
          </cell>
        </row>
        <row r="787">
          <cell r="D787" t="str">
            <v>103182</v>
          </cell>
          <cell r="L787">
            <v>0</v>
          </cell>
        </row>
        <row r="788">
          <cell r="D788" t="str">
            <v>106286</v>
          </cell>
          <cell r="L788">
            <v>0</v>
          </cell>
        </row>
        <row r="789">
          <cell r="D789" t="str">
            <v>44922</v>
          </cell>
          <cell r="L789">
            <v>0</v>
          </cell>
        </row>
        <row r="790">
          <cell r="D790" t="str">
            <v>107793</v>
          </cell>
          <cell r="L790">
            <v>0</v>
          </cell>
        </row>
        <row r="791">
          <cell r="D791" t="str">
            <v>107594</v>
          </cell>
          <cell r="L791">
            <v>0</v>
          </cell>
        </row>
        <row r="792">
          <cell r="D792" t="str">
            <v>107593</v>
          </cell>
          <cell r="L792">
            <v>0</v>
          </cell>
        </row>
        <row r="793">
          <cell r="D793" t="str">
            <v>21612</v>
          </cell>
          <cell r="L793">
            <v>0</v>
          </cell>
        </row>
        <row r="794">
          <cell r="D794" t="str">
            <v>105401</v>
          </cell>
          <cell r="L794">
            <v>1</v>
          </cell>
        </row>
        <row r="795">
          <cell r="D795" t="str">
            <v>48026</v>
          </cell>
          <cell r="L795">
            <v>0</v>
          </cell>
        </row>
        <row r="796">
          <cell r="D796" t="str">
            <v>47925</v>
          </cell>
          <cell r="L796">
            <v>0</v>
          </cell>
        </row>
        <row r="797">
          <cell r="D797" t="str">
            <v>107620</v>
          </cell>
          <cell r="L797">
            <v>0</v>
          </cell>
        </row>
        <row r="798">
          <cell r="D798" t="str">
            <v>107819</v>
          </cell>
          <cell r="L798">
            <v>0</v>
          </cell>
        </row>
        <row r="799">
          <cell r="D799" t="str">
            <v>1441</v>
          </cell>
          <cell r="L799">
            <v>0</v>
          </cell>
        </row>
        <row r="800">
          <cell r="D800" t="str">
            <v>106626</v>
          </cell>
          <cell r="L800">
            <v>0</v>
          </cell>
        </row>
        <row r="801">
          <cell r="D801" t="str">
            <v>106627</v>
          </cell>
          <cell r="L801">
            <v>0</v>
          </cell>
        </row>
        <row r="802">
          <cell r="D802" t="str">
            <v>107515</v>
          </cell>
          <cell r="L802">
            <v>0</v>
          </cell>
        </row>
        <row r="803">
          <cell r="D803" t="str">
            <v>106568</v>
          </cell>
          <cell r="L803">
            <v>0</v>
          </cell>
        </row>
        <row r="804">
          <cell r="D804" t="str">
            <v>108191</v>
          </cell>
          <cell r="L804">
            <v>0</v>
          </cell>
        </row>
        <row r="805">
          <cell r="D805" t="str">
            <v>107558</v>
          </cell>
          <cell r="L805">
            <v>0</v>
          </cell>
        </row>
        <row r="806">
          <cell r="D806" t="str">
            <v>43020</v>
          </cell>
          <cell r="L806">
            <v>0</v>
          </cell>
        </row>
        <row r="807">
          <cell r="D807" t="str">
            <v>45723</v>
          </cell>
          <cell r="L807">
            <v>0</v>
          </cell>
        </row>
        <row r="808">
          <cell r="D808" t="str">
            <v>108036</v>
          </cell>
          <cell r="L808">
            <v>0</v>
          </cell>
        </row>
        <row r="809">
          <cell r="D809" t="str">
            <v>107891</v>
          </cell>
          <cell r="L809">
            <v>0</v>
          </cell>
        </row>
        <row r="810">
          <cell r="D810" t="str">
            <v>107687</v>
          </cell>
          <cell r="L810">
            <v>0</v>
          </cell>
        </row>
        <row r="811">
          <cell r="D811" t="str">
            <v>29710</v>
          </cell>
          <cell r="L811">
            <v>0</v>
          </cell>
        </row>
        <row r="812">
          <cell r="D812" t="str">
            <v>29810</v>
          </cell>
          <cell r="L812">
            <v>0</v>
          </cell>
        </row>
        <row r="813">
          <cell r="D813" t="str">
            <v>29910</v>
          </cell>
          <cell r="L813">
            <v>0</v>
          </cell>
        </row>
        <row r="814">
          <cell r="D814" t="str">
            <v>9510</v>
          </cell>
          <cell r="L814">
            <v>0</v>
          </cell>
        </row>
        <row r="815">
          <cell r="D815" t="str">
            <v>106612</v>
          </cell>
          <cell r="L815">
            <v>0</v>
          </cell>
        </row>
        <row r="816">
          <cell r="D816" t="str">
            <v>107859</v>
          </cell>
          <cell r="L816">
            <v>0</v>
          </cell>
        </row>
        <row r="817">
          <cell r="D817" t="str">
            <v>4034</v>
          </cell>
          <cell r="L817">
            <v>0</v>
          </cell>
        </row>
        <row r="818">
          <cell r="D818" t="str">
            <v>108105</v>
          </cell>
          <cell r="L818">
            <v>0</v>
          </cell>
        </row>
        <row r="819">
          <cell r="D819" t="str">
            <v>106339</v>
          </cell>
          <cell r="L819">
            <v>0</v>
          </cell>
        </row>
        <row r="820">
          <cell r="D820" t="str">
            <v>107981</v>
          </cell>
          <cell r="L820">
            <v>0</v>
          </cell>
        </row>
        <row r="821">
          <cell r="D821" t="str">
            <v>108068</v>
          </cell>
          <cell r="L821">
            <v>0</v>
          </cell>
        </row>
        <row r="822">
          <cell r="D822" t="str">
            <v>108069</v>
          </cell>
          <cell r="L822">
            <v>0</v>
          </cell>
        </row>
        <row r="823">
          <cell r="D823" t="str">
            <v>105398</v>
          </cell>
          <cell r="L823">
            <v>0</v>
          </cell>
        </row>
        <row r="824">
          <cell r="D824" t="str">
            <v>106005</v>
          </cell>
          <cell r="L824">
            <v>0</v>
          </cell>
        </row>
        <row r="825">
          <cell r="D825" t="str">
            <v>107811</v>
          </cell>
          <cell r="L825">
            <v>0</v>
          </cell>
        </row>
        <row r="826">
          <cell r="D826" t="str">
            <v>43320</v>
          </cell>
          <cell r="L826">
            <v>0</v>
          </cell>
        </row>
        <row r="827">
          <cell r="D827" t="str">
            <v>44822</v>
          </cell>
          <cell r="L827">
            <v>0</v>
          </cell>
        </row>
        <row r="828">
          <cell r="D828" t="str">
            <v>108103</v>
          </cell>
          <cell r="L828">
            <v>0</v>
          </cell>
        </row>
        <row r="829">
          <cell r="D829" t="str">
            <v>45322</v>
          </cell>
          <cell r="L829">
            <v>0</v>
          </cell>
        </row>
        <row r="830">
          <cell r="D830" t="str">
            <v>42420</v>
          </cell>
          <cell r="L830">
            <v>0</v>
          </cell>
        </row>
        <row r="831">
          <cell r="D831" t="str">
            <v>107808</v>
          </cell>
          <cell r="L831">
            <v>0</v>
          </cell>
        </row>
        <row r="832">
          <cell r="D832" t="str">
            <v>106657</v>
          </cell>
          <cell r="L832">
            <v>0</v>
          </cell>
        </row>
        <row r="833">
          <cell r="D833" t="str">
            <v>48626</v>
          </cell>
          <cell r="L833">
            <v>0</v>
          </cell>
        </row>
        <row r="834">
          <cell r="D834" t="str">
            <v>48526</v>
          </cell>
          <cell r="L834">
            <v>0</v>
          </cell>
        </row>
        <row r="835">
          <cell r="D835" t="str">
            <v>104644</v>
          </cell>
          <cell r="L835">
            <v>0</v>
          </cell>
        </row>
        <row r="836">
          <cell r="D836" t="str">
            <v>107546</v>
          </cell>
          <cell r="L836">
            <v>0</v>
          </cell>
        </row>
        <row r="837">
          <cell r="D837" t="str">
            <v>107545</v>
          </cell>
          <cell r="L837">
            <v>0</v>
          </cell>
        </row>
        <row r="838">
          <cell r="D838" t="str">
            <v>106801</v>
          </cell>
          <cell r="L838">
            <v>0</v>
          </cell>
        </row>
        <row r="839">
          <cell r="D839" t="str">
            <v>103328</v>
          </cell>
          <cell r="L839">
            <v>0</v>
          </cell>
        </row>
        <row r="840">
          <cell r="D840" t="str">
            <v>108216</v>
          </cell>
          <cell r="L840">
            <v>0</v>
          </cell>
        </row>
        <row r="841">
          <cell r="D841" t="str">
            <v>107708</v>
          </cell>
          <cell r="L841">
            <v>0</v>
          </cell>
        </row>
        <row r="842">
          <cell r="D842" t="str">
            <v>103936</v>
          </cell>
          <cell r="L842">
            <v>0</v>
          </cell>
        </row>
        <row r="843">
          <cell r="D843" t="str">
            <v>1011</v>
          </cell>
          <cell r="L843">
            <v>0</v>
          </cell>
        </row>
        <row r="844">
          <cell r="D844" t="str">
            <v>101217</v>
          </cell>
          <cell r="L844">
            <v>0</v>
          </cell>
        </row>
        <row r="845">
          <cell r="D845" t="str">
            <v>104647</v>
          </cell>
          <cell r="L845">
            <v>0</v>
          </cell>
        </row>
        <row r="846">
          <cell r="D846" t="str">
            <v>11953</v>
          </cell>
          <cell r="L846">
            <v>0</v>
          </cell>
        </row>
        <row r="847">
          <cell r="D847" t="str">
            <v>99833</v>
          </cell>
          <cell r="L847">
            <v>0</v>
          </cell>
        </row>
        <row r="848">
          <cell r="D848" t="str">
            <v>107570</v>
          </cell>
          <cell r="L848">
            <v>0</v>
          </cell>
        </row>
        <row r="849">
          <cell r="D849" t="str">
            <v>107569</v>
          </cell>
          <cell r="L849">
            <v>0</v>
          </cell>
        </row>
        <row r="850">
          <cell r="D850" t="str">
            <v>40681</v>
          </cell>
          <cell r="L850">
            <v>0</v>
          </cell>
        </row>
        <row r="851">
          <cell r="D851" t="str">
            <v>2927</v>
          </cell>
          <cell r="L851">
            <v>0</v>
          </cell>
        </row>
        <row r="852">
          <cell r="D852" t="str">
            <v>108060</v>
          </cell>
          <cell r="L852">
            <v>0</v>
          </cell>
        </row>
        <row r="853">
          <cell r="D853" t="str">
            <v>107898</v>
          </cell>
          <cell r="L853">
            <v>0</v>
          </cell>
        </row>
        <row r="854">
          <cell r="D854" t="str">
            <v>108112</v>
          </cell>
          <cell r="L854">
            <v>0</v>
          </cell>
        </row>
        <row r="855">
          <cell r="D855" t="str">
            <v>100105</v>
          </cell>
          <cell r="L855">
            <v>0</v>
          </cell>
        </row>
        <row r="856">
          <cell r="D856" t="str">
            <v>100106</v>
          </cell>
          <cell r="L856">
            <v>0</v>
          </cell>
        </row>
        <row r="857">
          <cell r="D857" t="str">
            <v>100107</v>
          </cell>
          <cell r="L857">
            <v>0</v>
          </cell>
        </row>
        <row r="858">
          <cell r="D858" t="str">
            <v>100108</v>
          </cell>
          <cell r="L858">
            <v>0</v>
          </cell>
        </row>
        <row r="859">
          <cell r="D859" t="str">
            <v>100109</v>
          </cell>
          <cell r="L859">
            <v>0</v>
          </cell>
        </row>
        <row r="860">
          <cell r="D860" t="str">
            <v>108073</v>
          </cell>
          <cell r="L860">
            <v>0</v>
          </cell>
        </row>
        <row r="861">
          <cell r="D861" t="str">
            <v>100620</v>
          </cell>
          <cell r="L861">
            <v>0</v>
          </cell>
        </row>
        <row r="862">
          <cell r="D862" t="str">
            <v>100626</v>
          </cell>
          <cell r="L862">
            <v>0</v>
          </cell>
        </row>
        <row r="863">
          <cell r="D863" t="str">
            <v>107766</v>
          </cell>
          <cell r="L863">
            <v>0</v>
          </cell>
        </row>
        <row r="864">
          <cell r="D864" t="str">
            <v>105598</v>
          </cell>
          <cell r="L864">
            <v>0</v>
          </cell>
        </row>
        <row r="865">
          <cell r="D865" t="str">
            <v>7527</v>
          </cell>
          <cell r="L865">
            <v>0</v>
          </cell>
        </row>
        <row r="866">
          <cell r="D866" t="str">
            <v>7628</v>
          </cell>
          <cell r="L866">
            <v>0</v>
          </cell>
        </row>
        <row r="867">
          <cell r="D867" t="str">
            <v>106439</v>
          </cell>
          <cell r="L867">
            <v>0</v>
          </cell>
        </row>
        <row r="868">
          <cell r="D868" t="str">
            <v>107861</v>
          </cell>
          <cell r="L868">
            <v>0</v>
          </cell>
        </row>
        <row r="869">
          <cell r="D869" t="str">
            <v>106273</v>
          </cell>
          <cell r="L869">
            <v>0</v>
          </cell>
        </row>
        <row r="870">
          <cell r="D870" t="str">
            <v>105875</v>
          </cell>
          <cell r="L870">
            <v>0</v>
          </cell>
        </row>
        <row r="871">
          <cell r="D871" t="str">
            <v>105902</v>
          </cell>
          <cell r="L871">
            <v>0</v>
          </cell>
        </row>
        <row r="872">
          <cell r="D872" t="str">
            <v>106676</v>
          </cell>
          <cell r="L872">
            <v>0</v>
          </cell>
        </row>
        <row r="873">
          <cell r="D873" t="str">
            <v>104467</v>
          </cell>
          <cell r="L873">
            <v>0</v>
          </cell>
        </row>
        <row r="874">
          <cell r="D874" t="str">
            <v>11133</v>
          </cell>
          <cell r="L874">
            <v>0</v>
          </cell>
        </row>
        <row r="875">
          <cell r="D875" t="str">
            <v>28538</v>
          </cell>
          <cell r="L875">
            <v>0</v>
          </cell>
        </row>
        <row r="876">
          <cell r="D876" t="str">
            <v>28638</v>
          </cell>
          <cell r="L876">
            <v>0</v>
          </cell>
        </row>
        <row r="877">
          <cell r="D877" t="str">
            <v>29039</v>
          </cell>
          <cell r="L877">
            <v>0</v>
          </cell>
        </row>
        <row r="878">
          <cell r="D878" t="str">
            <v>29139</v>
          </cell>
          <cell r="L878">
            <v>0</v>
          </cell>
        </row>
        <row r="879">
          <cell r="D879" t="str">
            <v>29239</v>
          </cell>
          <cell r="L879">
            <v>0</v>
          </cell>
        </row>
        <row r="880">
          <cell r="D880" t="str">
            <v>29339</v>
          </cell>
          <cell r="L880">
            <v>0</v>
          </cell>
        </row>
        <row r="881">
          <cell r="D881" t="str">
            <v>29439</v>
          </cell>
          <cell r="L881">
            <v>0</v>
          </cell>
        </row>
        <row r="882">
          <cell r="D882" t="str">
            <v>29539</v>
          </cell>
          <cell r="L882">
            <v>0</v>
          </cell>
        </row>
        <row r="883">
          <cell r="D883" t="str">
            <v>29839</v>
          </cell>
          <cell r="L883">
            <v>0</v>
          </cell>
        </row>
        <row r="884">
          <cell r="D884" t="str">
            <v>29940</v>
          </cell>
          <cell r="L884">
            <v>0</v>
          </cell>
        </row>
        <row r="885">
          <cell r="D885" t="str">
            <v>30040</v>
          </cell>
          <cell r="L885">
            <v>0</v>
          </cell>
        </row>
        <row r="886">
          <cell r="D886" t="str">
            <v>30140</v>
          </cell>
          <cell r="L886">
            <v>0</v>
          </cell>
        </row>
        <row r="887">
          <cell r="D887" t="str">
            <v>30340</v>
          </cell>
          <cell r="L887">
            <v>0</v>
          </cell>
        </row>
        <row r="888">
          <cell r="D888" t="str">
            <v>30440</v>
          </cell>
          <cell r="L888">
            <v>0</v>
          </cell>
        </row>
        <row r="889">
          <cell r="D889" t="str">
            <v>11433</v>
          </cell>
          <cell r="L889">
            <v>0</v>
          </cell>
        </row>
        <row r="890">
          <cell r="D890" t="str">
            <v>11534</v>
          </cell>
          <cell r="L890">
            <v>0</v>
          </cell>
        </row>
        <row r="891">
          <cell r="D891" t="str">
            <v>12736</v>
          </cell>
          <cell r="L891">
            <v>0</v>
          </cell>
        </row>
        <row r="892">
          <cell r="D892" t="str">
            <v>12836</v>
          </cell>
          <cell r="L892">
            <v>0</v>
          </cell>
        </row>
        <row r="893">
          <cell r="D893" t="str">
            <v>27737</v>
          </cell>
          <cell r="L893">
            <v>0</v>
          </cell>
        </row>
        <row r="894">
          <cell r="D894" t="str">
            <v>27838</v>
          </cell>
          <cell r="L894">
            <v>0</v>
          </cell>
        </row>
        <row r="895">
          <cell r="D895" t="str">
            <v>28038</v>
          </cell>
          <cell r="L895">
            <v>0</v>
          </cell>
        </row>
        <row r="896">
          <cell r="D896" t="str">
            <v>28138</v>
          </cell>
          <cell r="L896">
            <v>0</v>
          </cell>
        </row>
        <row r="897">
          <cell r="D897" t="str">
            <v>28238</v>
          </cell>
          <cell r="L897">
            <v>0</v>
          </cell>
        </row>
        <row r="898">
          <cell r="D898" t="str">
            <v>28338</v>
          </cell>
          <cell r="L898">
            <v>0</v>
          </cell>
        </row>
        <row r="899">
          <cell r="D899" t="str">
            <v>8729</v>
          </cell>
          <cell r="L899">
            <v>0</v>
          </cell>
        </row>
        <row r="900">
          <cell r="D900" t="str">
            <v>8829</v>
          </cell>
          <cell r="L900">
            <v>0</v>
          </cell>
        </row>
        <row r="901">
          <cell r="D901" t="str">
            <v>9529</v>
          </cell>
          <cell r="L901">
            <v>0</v>
          </cell>
        </row>
        <row r="902">
          <cell r="D902" t="str">
            <v>9629</v>
          </cell>
          <cell r="L902">
            <v>0</v>
          </cell>
        </row>
        <row r="903">
          <cell r="D903" t="str">
            <v>108074</v>
          </cell>
          <cell r="L903">
            <v>0</v>
          </cell>
        </row>
        <row r="904">
          <cell r="D904" t="str">
            <v>106517</v>
          </cell>
          <cell r="L904">
            <v>0</v>
          </cell>
        </row>
        <row r="905">
          <cell r="D905" t="str">
            <v>106518</v>
          </cell>
          <cell r="L905">
            <v>0</v>
          </cell>
        </row>
        <row r="906">
          <cell r="D906" t="str">
            <v>99835</v>
          </cell>
          <cell r="L906">
            <v>0</v>
          </cell>
        </row>
        <row r="907">
          <cell r="D907" t="str">
            <v>46324</v>
          </cell>
          <cell r="L907">
            <v>0</v>
          </cell>
        </row>
        <row r="908">
          <cell r="D908" t="str">
            <v>46424</v>
          </cell>
          <cell r="L908">
            <v>0</v>
          </cell>
        </row>
        <row r="909">
          <cell r="D909" t="str">
            <v>613</v>
          </cell>
          <cell r="L909">
            <v>0</v>
          </cell>
        </row>
        <row r="910">
          <cell r="D910" t="str">
            <v>43721</v>
          </cell>
          <cell r="L910">
            <v>0</v>
          </cell>
        </row>
        <row r="911">
          <cell r="D911" t="str">
            <v>45222</v>
          </cell>
          <cell r="L911">
            <v>0</v>
          </cell>
        </row>
        <row r="912">
          <cell r="D912" t="str">
            <v>106306</v>
          </cell>
          <cell r="L912">
            <v>0</v>
          </cell>
        </row>
        <row r="913">
          <cell r="D913" t="str">
            <v>106303</v>
          </cell>
          <cell r="L913">
            <v>0</v>
          </cell>
        </row>
        <row r="914">
          <cell r="D914" t="str">
            <v>106304</v>
          </cell>
          <cell r="L914">
            <v>0</v>
          </cell>
        </row>
        <row r="915">
          <cell r="D915" t="str">
            <v>106305</v>
          </cell>
          <cell r="L915">
            <v>0</v>
          </cell>
        </row>
        <row r="916">
          <cell r="D916" t="str">
            <v>106307</v>
          </cell>
          <cell r="L916">
            <v>0</v>
          </cell>
        </row>
        <row r="917">
          <cell r="D917" t="str">
            <v>106308</v>
          </cell>
          <cell r="L917">
            <v>0</v>
          </cell>
        </row>
        <row r="918">
          <cell r="D918" t="str">
            <v>106309</v>
          </cell>
          <cell r="L918">
            <v>0</v>
          </cell>
        </row>
        <row r="919">
          <cell r="D919" t="str">
            <v>106310</v>
          </cell>
          <cell r="L919">
            <v>0</v>
          </cell>
        </row>
        <row r="920">
          <cell r="D920" t="str">
            <v>106311</v>
          </cell>
          <cell r="L920">
            <v>0</v>
          </cell>
        </row>
        <row r="921">
          <cell r="D921" t="str">
            <v>106312</v>
          </cell>
          <cell r="L921">
            <v>0</v>
          </cell>
        </row>
        <row r="922">
          <cell r="D922" t="str">
            <v>106313</v>
          </cell>
          <cell r="L922">
            <v>0</v>
          </cell>
        </row>
        <row r="923">
          <cell r="D923" t="str">
            <v>108027</v>
          </cell>
          <cell r="L923">
            <v>0</v>
          </cell>
        </row>
        <row r="924">
          <cell r="D924" t="str">
            <v>107933</v>
          </cell>
          <cell r="L924">
            <v>0</v>
          </cell>
        </row>
        <row r="925">
          <cell r="D925" t="str">
            <v>107934</v>
          </cell>
          <cell r="L925">
            <v>0</v>
          </cell>
        </row>
        <row r="926">
          <cell r="D926" t="str">
            <v>107987</v>
          </cell>
          <cell r="L926">
            <v>0</v>
          </cell>
        </row>
        <row r="927">
          <cell r="D927" t="str">
            <v>105612</v>
          </cell>
          <cell r="L927">
            <v>0</v>
          </cell>
        </row>
        <row r="928">
          <cell r="D928" t="str">
            <v>313</v>
          </cell>
          <cell r="L928">
            <v>0</v>
          </cell>
        </row>
        <row r="929">
          <cell r="D929" t="str">
            <v>106546</v>
          </cell>
          <cell r="L929">
            <v>0</v>
          </cell>
        </row>
        <row r="930">
          <cell r="D930" t="str">
            <v>107920</v>
          </cell>
          <cell r="L930">
            <v>0</v>
          </cell>
        </row>
        <row r="931">
          <cell r="D931" t="str">
            <v>107921</v>
          </cell>
          <cell r="L931">
            <v>0</v>
          </cell>
        </row>
        <row r="932">
          <cell r="D932" t="str">
            <v>108238</v>
          </cell>
          <cell r="L932">
            <v>0</v>
          </cell>
        </row>
        <row r="933">
          <cell r="D933" t="str">
            <v>108239</v>
          </cell>
          <cell r="L933">
            <v>0</v>
          </cell>
        </row>
        <row r="934">
          <cell r="D934" t="str">
            <v>107694</v>
          </cell>
          <cell r="L934">
            <v>0</v>
          </cell>
        </row>
        <row r="935">
          <cell r="D935" t="str">
            <v>1526</v>
          </cell>
          <cell r="L935">
            <v>0</v>
          </cell>
        </row>
        <row r="936">
          <cell r="D936" t="str">
            <v>3030</v>
          </cell>
          <cell r="L936">
            <v>0</v>
          </cell>
        </row>
        <row r="937">
          <cell r="D937" t="str">
            <v>28490</v>
          </cell>
          <cell r="L937">
            <v>0</v>
          </cell>
        </row>
        <row r="938">
          <cell r="D938" t="str">
            <v>28591</v>
          </cell>
          <cell r="L938">
            <v>0</v>
          </cell>
        </row>
        <row r="939">
          <cell r="D939" t="str">
            <v>28692</v>
          </cell>
          <cell r="L939">
            <v>0</v>
          </cell>
        </row>
        <row r="940">
          <cell r="D940" t="str">
            <v>28793</v>
          </cell>
          <cell r="L940">
            <v>0</v>
          </cell>
        </row>
        <row r="941">
          <cell r="D941" t="str">
            <v>28894</v>
          </cell>
          <cell r="L941">
            <v>0</v>
          </cell>
        </row>
        <row r="942">
          <cell r="D942" t="str">
            <v>28995</v>
          </cell>
          <cell r="L942">
            <v>0</v>
          </cell>
        </row>
        <row r="943">
          <cell r="D943" t="str">
            <v>29096</v>
          </cell>
          <cell r="L943">
            <v>0</v>
          </cell>
        </row>
        <row r="944">
          <cell r="D944" t="str">
            <v>29197</v>
          </cell>
          <cell r="L944">
            <v>0</v>
          </cell>
        </row>
        <row r="945">
          <cell r="D945" t="str">
            <v>29298</v>
          </cell>
          <cell r="L945">
            <v>0</v>
          </cell>
        </row>
        <row r="946">
          <cell r="D946" t="str">
            <v>29399</v>
          </cell>
          <cell r="L946">
            <v>0</v>
          </cell>
        </row>
        <row r="947">
          <cell r="D947" t="str">
            <v>29410</v>
          </cell>
          <cell r="L947">
            <v>0</v>
          </cell>
        </row>
        <row r="948">
          <cell r="D948" t="str">
            <v>29510</v>
          </cell>
          <cell r="L948">
            <v>0</v>
          </cell>
        </row>
        <row r="949">
          <cell r="D949" t="str">
            <v>29610</v>
          </cell>
          <cell r="L949">
            <v>0</v>
          </cell>
        </row>
        <row r="950">
          <cell r="D950" t="str">
            <v>9489</v>
          </cell>
          <cell r="L950">
            <v>0</v>
          </cell>
        </row>
        <row r="951">
          <cell r="D951" t="str">
            <v>108165</v>
          </cell>
          <cell r="L951">
            <v>0</v>
          </cell>
        </row>
        <row r="952">
          <cell r="D952" t="str">
            <v>1100810</v>
          </cell>
          <cell r="L952">
            <v>0</v>
          </cell>
        </row>
        <row r="953">
          <cell r="D953" t="str">
            <v>9129</v>
          </cell>
          <cell r="L953">
            <v>0</v>
          </cell>
        </row>
        <row r="954">
          <cell r="D954" t="str">
            <v>108198</v>
          </cell>
          <cell r="L954">
            <v>0</v>
          </cell>
        </row>
        <row r="955">
          <cell r="D955" t="str">
            <v>106268</v>
          </cell>
          <cell r="L955">
            <v>0</v>
          </cell>
        </row>
        <row r="956">
          <cell r="D956" t="str">
            <v>107785</v>
          </cell>
          <cell r="L956">
            <v>0</v>
          </cell>
        </row>
        <row r="957">
          <cell r="D957" t="str">
            <v>10230</v>
          </cell>
          <cell r="L957">
            <v>0</v>
          </cell>
        </row>
        <row r="958">
          <cell r="D958" t="str">
            <v>10330</v>
          </cell>
          <cell r="L958">
            <v>0</v>
          </cell>
        </row>
        <row r="959">
          <cell r="D959" t="str">
            <v>9830</v>
          </cell>
          <cell r="L959">
            <v>0</v>
          </cell>
        </row>
        <row r="960">
          <cell r="D960" t="str">
            <v>9930</v>
          </cell>
          <cell r="L960">
            <v>0</v>
          </cell>
        </row>
        <row r="961">
          <cell r="D961" t="str">
            <v>7828</v>
          </cell>
          <cell r="L961">
            <v>0</v>
          </cell>
        </row>
        <row r="962">
          <cell r="D962" t="str">
            <v>7928</v>
          </cell>
          <cell r="L962">
            <v>0</v>
          </cell>
        </row>
        <row r="963">
          <cell r="D963" t="str">
            <v>8228</v>
          </cell>
          <cell r="L963">
            <v>0</v>
          </cell>
        </row>
        <row r="964">
          <cell r="D964" t="str">
            <v>8328</v>
          </cell>
          <cell r="L964">
            <v>0</v>
          </cell>
        </row>
        <row r="965">
          <cell r="D965" t="str">
            <v>107540</v>
          </cell>
          <cell r="L965">
            <v>0</v>
          </cell>
        </row>
        <row r="966">
          <cell r="D966" t="str">
            <v>213</v>
          </cell>
          <cell r="L966">
            <v>0</v>
          </cell>
        </row>
        <row r="967">
          <cell r="D967" t="str">
            <v>101277</v>
          </cell>
          <cell r="L967">
            <v>0</v>
          </cell>
        </row>
        <row r="968">
          <cell r="D968" t="str">
            <v>2</v>
          </cell>
          <cell r="L968">
            <v>0</v>
          </cell>
        </row>
        <row r="969">
          <cell r="D969" t="str">
            <v>107886</v>
          </cell>
          <cell r="L969">
            <v>0</v>
          </cell>
        </row>
        <row r="970">
          <cell r="D970" t="str">
            <v>1217</v>
          </cell>
          <cell r="L970">
            <v>0</v>
          </cell>
        </row>
        <row r="971">
          <cell r="D971" t="str">
            <v>103451</v>
          </cell>
          <cell r="L971">
            <v>0</v>
          </cell>
        </row>
        <row r="972">
          <cell r="D972" t="str">
            <v>103926</v>
          </cell>
          <cell r="L972">
            <v>0</v>
          </cell>
        </row>
        <row r="973">
          <cell r="D973" t="str">
            <v>108205</v>
          </cell>
          <cell r="L973">
            <v>0</v>
          </cell>
        </row>
        <row r="974">
          <cell r="D974" t="str">
            <v>107691</v>
          </cell>
          <cell r="L974">
            <v>0</v>
          </cell>
        </row>
        <row r="975">
          <cell r="D975" t="str">
            <v>107824</v>
          </cell>
          <cell r="L975">
            <v>0</v>
          </cell>
        </row>
        <row r="976">
          <cell r="D976" t="str">
            <v>102944</v>
          </cell>
          <cell r="L976">
            <v>0</v>
          </cell>
        </row>
        <row r="977">
          <cell r="D977" t="str">
            <v>107974</v>
          </cell>
          <cell r="L977">
            <v>0</v>
          </cell>
        </row>
        <row r="978">
          <cell r="D978" t="str">
            <v>106443</v>
          </cell>
          <cell r="L978">
            <v>0</v>
          </cell>
        </row>
        <row r="979">
          <cell r="D979" t="str">
            <v>40940</v>
          </cell>
          <cell r="L979">
            <v>0</v>
          </cell>
        </row>
        <row r="980">
          <cell r="D980" t="str">
            <v>41040</v>
          </cell>
          <cell r="L980">
            <v>0</v>
          </cell>
        </row>
        <row r="981">
          <cell r="D981" t="str">
            <v>47225</v>
          </cell>
          <cell r="L981">
            <v>0</v>
          </cell>
        </row>
        <row r="982">
          <cell r="D982" t="str">
            <v>47325</v>
          </cell>
          <cell r="L982">
            <v>0</v>
          </cell>
        </row>
        <row r="983">
          <cell r="D983" t="str">
            <v>511</v>
          </cell>
          <cell r="L983">
            <v>0</v>
          </cell>
        </row>
        <row r="984">
          <cell r="D984" t="str">
            <v>611</v>
          </cell>
          <cell r="L984">
            <v>0</v>
          </cell>
        </row>
        <row r="985">
          <cell r="D985" t="str">
            <v>106297</v>
          </cell>
          <cell r="L985">
            <v>0</v>
          </cell>
        </row>
        <row r="986">
          <cell r="D986" t="str">
            <v>107697</v>
          </cell>
          <cell r="L986">
            <v>0</v>
          </cell>
        </row>
        <row r="987">
          <cell r="D987" t="str">
            <v>107932</v>
          </cell>
          <cell r="L987">
            <v>0</v>
          </cell>
        </row>
        <row r="988">
          <cell r="D988" t="str">
            <v>107986</v>
          </cell>
          <cell r="L988">
            <v>0</v>
          </cell>
        </row>
        <row r="989">
          <cell r="D989" t="str">
            <v>106577</v>
          </cell>
          <cell r="L989">
            <v>0</v>
          </cell>
        </row>
        <row r="990">
          <cell r="D990" t="str">
            <v>101989</v>
          </cell>
          <cell r="L990">
            <v>0</v>
          </cell>
        </row>
        <row r="991">
          <cell r="D991" t="str">
            <v>108012</v>
          </cell>
          <cell r="L991">
            <v>0</v>
          </cell>
        </row>
        <row r="992">
          <cell r="D992" t="str">
            <v>107727</v>
          </cell>
          <cell r="L992">
            <v>0</v>
          </cell>
        </row>
        <row r="993">
          <cell r="D993" t="str">
            <v>106519</v>
          </cell>
          <cell r="L993">
            <v>0</v>
          </cell>
        </row>
        <row r="994">
          <cell r="D994" t="str">
            <v>107883</v>
          </cell>
          <cell r="L994">
            <v>0</v>
          </cell>
        </row>
        <row r="995">
          <cell r="D995" t="str">
            <v>107843</v>
          </cell>
          <cell r="L995">
            <v>0</v>
          </cell>
        </row>
        <row r="996">
          <cell r="D996" t="str">
            <v>105515</v>
          </cell>
          <cell r="L996">
            <v>0</v>
          </cell>
        </row>
        <row r="997">
          <cell r="D997" t="str">
            <v>107913</v>
          </cell>
          <cell r="L997">
            <v>0</v>
          </cell>
        </row>
        <row r="998">
          <cell r="D998" t="str">
            <v>100138</v>
          </cell>
          <cell r="L998">
            <v>0</v>
          </cell>
        </row>
        <row r="999">
          <cell r="D999" t="str">
            <v>108181</v>
          </cell>
          <cell r="L999">
            <v>0</v>
          </cell>
        </row>
        <row r="1000">
          <cell r="D1000" t="str">
            <v>108062</v>
          </cell>
          <cell r="L1000">
            <v>0</v>
          </cell>
        </row>
        <row r="1001">
          <cell r="D1001" t="str">
            <v>56415</v>
          </cell>
          <cell r="L1001">
            <v>0</v>
          </cell>
        </row>
        <row r="1002">
          <cell r="D1002" t="str">
            <v>107589</v>
          </cell>
          <cell r="L1002">
            <v>0</v>
          </cell>
        </row>
        <row r="1003">
          <cell r="D1003" t="str">
            <v>107674</v>
          </cell>
          <cell r="L1003">
            <v>0</v>
          </cell>
        </row>
        <row r="1004">
          <cell r="D1004" t="str">
            <v>107652</v>
          </cell>
          <cell r="L1004">
            <v>0</v>
          </cell>
        </row>
        <row r="1005">
          <cell r="D1005" t="str">
            <v>108192</v>
          </cell>
          <cell r="L1005">
            <v>0</v>
          </cell>
        </row>
        <row r="1006">
          <cell r="D1006" t="str">
            <v>108193</v>
          </cell>
          <cell r="L1006">
            <v>0</v>
          </cell>
        </row>
        <row r="1007">
          <cell r="D1007" t="str">
            <v>108194</v>
          </cell>
          <cell r="L1007">
            <v>0</v>
          </cell>
        </row>
        <row r="1008">
          <cell r="D1008" t="str">
            <v>107804</v>
          </cell>
          <cell r="L1008">
            <v>0</v>
          </cell>
        </row>
        <row r="1009">
          <cell r="D1009" t="str">
            <v>36065</v>
          </cell>
          <cell r="L1009">
            <v>0</v>
          </cell>
        </row>
        <row r="1010">
          <cell r="D1010" t="str">
            <v>36165</v>
          </cell>
          <cell r="L1010">
            <v>0</v>
          </cell>
        </row>
        <row r="1011">
          <cell r="D1011" t="str">
            <v>36265</v>
          </cell>
          <cell r="L1011">
            <v>0</v>
          </cell>
        </row>
        <row r="1012">
          <cell r="D1012" t="str">
            <v>36365</v>
          </cell>
          <cell r="L1012">
            <v>0</v>
          </cell>
        </row>
        <row r="1013">
          <cell r="D1013" t="str">
            <v>106036</v>
          </cell>
          <cell r="L1013">
            <v>0</v>
          </cell>
        </row>
        <row r="1014">
          <cell r="D1014" t="str">
            <v>41643</v>
          </cell>
          <cell r="L1014">
            <v>0</v>
          </cell>
        </row>
        <row r="1015">
          <cell r="D1015" t="str">
            <v>108180</v>
          </cell>
          <cell r="L1015">
            <v>0</v>
          </cell>
        </row>
        <row r="1016">
          <cell r="D1016" t="str">
            <v>108179</v>
          </cell>
          <cell r="L1016">
            <v>0</v>
          </cell>
        </row>
        <row r="1017">
          <cell r="D1017" t="str">
            <v>11434</v>
          </cell>
          <cell r="L1017">
            <v>0</v>
          </cell>
        </row>
        <row r="1018">
          <cell r="D1018" t="str">
            <v>11435</v>
          </cell>
          <cell r="L1018">
            <v>0</v>
          </cell>
        </row>
        <row r="1019">
          <cell r="D1019" t="str">
            <v>103450</v>
          </cell>
          <cell r="L1019">
            <v>0</v>
          </cell>
        </row>
        <row r="1020">
          <cell r="D1020" t="str">
            <v>107835</v>
          </cell>
          <cell r="L1020">
            <v>0</v>
          </cell>
        </row>
        <row r="1021">
          <cell r="D1021" t="str">
            <v>3116</v>
          </cell>
          <cell r="L1021">
            <v>0</v>
          </cell>
        </row>
        <row r="1022">
          <cell r="D1022" t="str">
            <v>27984</v>
          </cell>
          <cell r="L1022">
            <v>0</v>
          </cell>
        </row>
        <row r="1023">
          <cell r="D1023" t="str">
            <v>28085</v>
          </cell>
          <cell r="L1023">
            <v>0</v>
          </cell>
        </row>
        <row r="1024">
          <cell r="D1024" t="str">
            <v>28186</v>
          </cell>
          <cell r="L1024">
            <v>0</v>
          </cell>
        </row>
        <row r="1025">
          <cell r="D1025" t="str">
            <v>28287</v>
          </cell>
          <cell r="L1025">
            <v>0</v>
          </cell>
        </row>
        <row r="1026">
          <cell r="D1026" t="str">
            <v>28388</v>
          </cell>
          <cell r="L1026">
            <v>0</v>
          </cell>
        </row>
        <row r="1027">
          <cell r="D1027" t="str">
            <v>9383</v>
          </cell>
          <cell r="L1027">
            <v>0</v>
          </cell>
        </row>
        <row r="1028">
          <cell r="D1028" t="str">
            <v>106744</v>
          </cell>
          <cell r="L1028">
            <v>0</v>
          </cell>
        </row>
        <row r="1029">
          <cell r="D1029" t="str">
            <v>107794</v>
          </cell>
          <cell r="L1029">
            <v>0</v>
          </cell>
        </row>
        <row r="1030">
          <cell r="D1030" t="str">
            <v>105998</v>
          </cell>
          <cell r="L1030">
            <v>0</v>
          </cell>
        </row>
        <row r="1031">
          <cell r="D1031" t="str">
            <v>1317</v>
          </cell>
          <cell r="L1031">
            <v>0</v>
          </cell>
        </row>
        <row r="1032">
          <cell r="D1032" t="str">
            <v>107988</v>
          </cell>
          <cell r="L1032">
            <v>0</v>
          </cell>
        </row>
        <row r="1033">
          <cell r="D1033" t="str">
            <v>107989</v>
          </cell>
          <cell r="L1033">
            <v>0</v>
          </cell>
        </row>
        <row r="1034">
          <cell r="D1034" t="str">
            <v>107990</v>
          </cell>
          <cell r="L1034">
            <v>0</v>
          </cell>
        </row>
        <row r="1035">
          <cell r="D1035" t="str">
            <v>107991</v>
          </cell>
          <cell r="L1035">
            <v>0</v>
          </cell>
        </row>
        <row r="1036">
          <cell r="D1036" t="str">
            <v>106547</v>
          </cell>
          <cell r="L1036">
            <v>0</v>
          </cell>
        </row>
        <row r="1037">
          <cell r="D1037" t="str">
            <v>108037</v>
          </cell>
          <cell r="L1037">
            <v>0</v>
          </cell>
        </row>
        <row r="1038">
          <cell r="D1038" t="str">
            <v>108175</v>
          </cell>
          <cell r="L1038">
            <v>0</v>
          </cell>
        </row>
        <row r="1039">
          <cell r="D1039" t="str">
            <v>106027</v>
          </cell>
          <cell r="L1039">
            <v>0</v>
          </cell>
        </row>
        <row r="1040">
          <cell r="D1040" t="str">
            <v>106254</v>
          </cell>
          <cell r="L1040">
            <v>0</v>
          </cell>
        </row>
        <row r="1041">
          <cell r="D1041" t="str">
            <v>106192</v>
          </cell>
          <cell r="L1041">
            <v>0</v>
          </cell>
        </row>
        <row r="1042">
          <cell r="D1042" t="str">
            <v>108152</v>
          </cell>
          <cell r="L1042">
            <v>0</v>
          </cell>
        </row>
        <row r="1043">
          <cell r="D1043" t="str">
            <v>106855</v>
          </cell>
          <cell r="L1043">
            <v>0</v>
          </cell>
        </row>
        <row r="1044">
          <cell r="D1044" t="str">
            <v>106318</v>
          </cell>
          <cell r="L1044">
            <v>0</v>
          </cell>
        </row>
        <row r="1045">
          <cell r="D1045" t="str">
            <v>107792</v>
          </cell>
          <cell r="L1045">
            <v>0</v>
          </cell>
        </row>
        <row r="1046">
          <cell r="D1046" t="str">
            <v>108077</v>
          </cell>
          <cell r="L1046">
            <v>0</v>
          </cell>
        </row>
        <row r="1047">
          <cell r="D1047" t="str">
            <v>106849</v>
          </cell>
          <cell r="L1047">
            <v>0</v>
          </cell>
        </row>
        <row r="1048">
          <cell r="D1048" t="str">
            <v>107880</v>
          </cell>
          <cell r="L1048">
            <v>0</v>
          </cell>
        </row>
        <row r="1049">
          <cell r="D1049" t="str">
            <v>107946</v>
          </cell>
          <cell r="L1049">
            <v>0</v>
          </cell>
        </row>
        <row r="1050">
          <cell r="D1050" t="str">
            <v>108058</v>
          </cell>
          <cell r="L1050">
            <v>0</v>
          </cell>
        </row>
        <row r="1051">
          <cell r="D1051" t="str">
            <v>108184</v>
          </cell>
          <cell r="L1051">
            <v>0</v>
          </cell>
        </row>
        <row r="1052">
          <cell r="D1052" t="str">
            <v>105948</v>
          </cell>
          <cell r="L1052">
            <v>0</v>
          </cell>
        </row>
        <row r="1053">
          <cell r="D1053" t="str">
            <v>105437</v>
          </cell>
          <cell r="L1053">
            <v>0</v>
          </cell>
        </row>
        <row r="1054">
          <cell r="D1054" t="str">
            <v>108169</v>
          </cell>
          <cell r="L1054">
            <v>0</v>
          </cell>
        </row>
        <row r="1055">
          <cell r="D1055" t="str">
            <v>106755</v>
          </cell>
          <cell r="L1055">
            <v>0</v>
          </cell>
        </row>
        <row r="1056">
          <cell r="D1056" t="str">
            <v>106647</v>
          </cell>
          <cell r="L1056">
            <v>0</v>
          </cell>
        </row>
        <row r="1057">
          <cell r="D1057" t="str">
            <v>107908</v>
          </cell>
          <cell r="L1057">
            <v>0</v>
          </cell>
        </row>
        <row r="1058">
          <cell r="D1058" t="str">
            <v>105436</v>
          </cell>
          <cell r="L1058">
            <v>0</v>
          </cell>
        </row>
        <row r="1059">
          <cell r="D1059" t="str">
            <v>106818</v>
          </cell>
          <cell r="L1059">
            <v>0</v>
          </cell>
        </row>
        <row r="1060">
          <cell r="D1060" t="str">
            <v>106625</v>
          </cell>
          <cell r="L1060">
            <v>0</v>
          </cell>
        </row>
        <row r="1061">
          <cell r="D1061" t="str">
            <v>106429</v>
          </cell>
          <cell r="L1061">
            <v>0</v>
          </cell>
        </row>
        <row r="1062">
          <cell r="D1062" t="str">
            <v>106430</v>
          </cell>
          <cell r="L1062">
            <v>0</v>
          </cell>
        </row>
        <row r="1063">
          <cell r="D1063" t="str">
            <v>107690</v>
          </cell>
          <cell r="L1063">
            <v>0</v>
          </cell>
        </row>
        <row r="1064">
          <cell r="D1064" t="str">
            <v>106317</v>
          </cell>
          <cell r="L1064">
            <v>0</v>
          </cell>
        </row>
        <row r="1065">
          <cell r="D1065" t="str">
            <v>108040</v>
          </cell>
          <cell r="L1065">
            <v>0</v>
          </cell>
        </row>
        <row r="1066">
          <cell r="D1066" t="str">
            <v>13136</v>
          </cell>
          <cell r="L1066">
            <v>0</v>
          </cell>
        </row>
        <row r="1067">
          <cell r="D1067" t="str">
            <v>106743</v>
          </cell>
          <cell r="L1067">
            <v>0</v>
          </cell>
        </row>
        <row r="1068">
          <cell r="D1068" t="str">
            <v>107878</v>
          </cell>
          <cell r="L1068">
            <v>0</v>
          </cell>
        </row>
        <row r="1069">
          <cell r="D1069" t="str">
            <v>107929</v>
          </cell>
          <cell r="L1069">
            <v>0</v>
          </cell>
        </row>
        <row r="1070">
          <cell r="D1070" t="str">
            <v>100102</v>
          </cell>
          <cell r="L1070">
            <v>0</v>
          </cell>
        </row>
        <row r="1071">
          <cell r="D1071" t="str">
            <v>107723</v>
          </cell>
          <cell r="L1071">
            <v>0</v>
          </cell>
        </row>
        <row r="1072">
          <cell r="D1072" t="str">
            <v>107724</v>
          </cell>
          <cell r="L1072">
            <v>0</v>
          </cell>
        </row>
        <row r="1073">
          <cell r="D1073" t="str">
            <v>105276</v>
          </cell>
          <cell r="L1073">
            <v>0</v>
          </cell>
        </row>
        <row r="1074">
          <cell r="D1074" t="str">
            <v>106850</v>
          </cell>
          <cell r="L1074">
            <v>0</v>
          </cell>
        </row>
        <row r="1075">
          <cell r="D1075" t="str">
            <v>108157</v>
          </cell>
          <cell r="L1075">
            <v>0</v>
          </cell>
        </row>
        <row r="1076">
          <cell r="D1076" t="str">
            <v>106675</v>
          </cell>
          <cell r="L1076">
            <v>0</v>
          </cell>
        </row>
        <row r="1077">
          <cell r="D1077" t="str">
            <v>108199</v>
          </cell>
          <cell r="L1077">
            <v>0</v>
          </cell>
        </row>
        <row r="1078">
          <cell r="D1078" t="str">
            <v>105408</v>
          </cell>
          <cell r="L1078">
            <v>0</v>
          </cell>
        </row>
        <row r="1079">
          <cell r="D1079" t="str">
            <v>106342</v>
          </cell>
          <cell r="L1079">
            <v>0</v>
          </cell>
        </row>
        <row r="1080">
          <cell r="D1080" t="str">
            <v>107686</v>
          </cell>
          <cell r="L1080">
            <v>0</v>
          </cell>
        </row>
        <row r="1081">
          <cell r="D1081" t="str">
            <v>102021</v>
          </cell>
          <cell r="L1081">
            <v>0</v>
          </cell>
        </row>
        <row r="1082">
          <cell r="D1082" t="str">
            <v>107978</v>
          </cell>
          <cell r="L1082">
            <v>0</v>
          </cell>
        </row>
        <row r="1083">
          <cell r="D1083" t="str">
            <v>108200</v>
          </cell>
          <cell r="L1083">
            <v>0</v>
          </cell>
        </row>
        <row r="1084">
          <cell r="D1084" t="str">
            <v>108201</v>
          </cell>
          <cell r="L1084">
            <v>0</v>
          </cell>
        </row>
        <row r="1085">
          <cell r="D1085" t="str">
            <v>105441</v>
          </cell>
          <cell r="L1085">
            <v>0</v>
          </cell>
        </row>
        <row r="1086">
          <cell r="D1086" t="str">
            <v>104645</v>
          </cell>
          <cell r="L1086">
            <v>0</v>
          </cell>
        </row>
        <row r="1087">
          <cell r="D1087" t="str">
            <v>103939</v>
          </cell>
          <cell r="L1087">
            <v>0</v>
          </cell>
        </row>
        <row r="1088">
          <cell r="D1088" t="str">
            <v>105462</v>
          </cell>
          <cell r="L1088">
            <v>0</v>
          </cell>
        </row>
        <row r="1089">
          <cell r="D1089" t="str">
            <v>107662</v>
          </cell>
          <cell r="L1089">
            <v>0</v>
          </cell>
        </row>
        <row r="1090">
          <cell r="D1090" t="str">
            <v>108242</v>
          </cell>
          <cell r="L1090">
            <v>0</v>
          </cell>
        </row>
        <row r="1091">
          <cell r="D1091" t="str">
            <v>106275</v>
          </cell>
          <cell r="L1091">
            <v>0</v>
          </cell>
        </row>
        <row r="1092">
          <cell r="D1092" t="str">
            <v>106276</v>
          </cell>
          <cell r="L1092">
            <v>0</v>
          </cell>
        </row>
        <row r="1093">
          <cell r="D1093" t="str">
            <v>106194</v>
          </cell>
          <cell r="L1093">
            <v>0</v>
          </cell>
        </row>
        <row r="1094">
          <cell r="D1094" t="str">
            <v>106195</v>
          </cell>
          <cell r="L1094">
            <v>0</v>
          </cell>
        </row>
        <row r="1095">
          <cell r="D1095" t="str">
            <v>108141</v>
          </cell>
          <cell r="L1095">
            <v>0</v>
          </cell>
        </row>
        <row r="1096">
          <cell r="D1096" t="str">
            <v>108151</v>
          </cell>
          <cell r="L1096">
            <v>0</v>
          </cell>
        </row>
        <row r="1097">
          <cell r="D1097" t="str">
            <v>107681</v>
          </cell>
          <cell r="L1097">
            <v>0</v>
          </cell>
        </row>
        <row r="1098">
          <cell r="D1098" t="str">
            <v>107840</v>
          </cell>
          <cell r="L1098">
            <v>0</v>
          </cell>
        </row>
        <row r="1099">
          <cell r="D1099" t="str">
            <v>102032</v>
          </cell>
          <cell r="L1099">
            <v>0</v>
          </cell>
        </row>
        <row r="1100">
          <cell r="D1100" t="str">
            <v>101112</v>
          </cell>
          <cell r="L1100">
            <v>0</v>
          </cell>
        </row>
        <row r="1101">
          <cell r="D1101" t="str">
            <v>105111</v>
          </cell>
          <cell r="L1101">
            <v>0</v>
          </cell>
        </row>
        <row r="1102">
          <cell r="D1102" t="str">
            <v>106020</v>
          </cell>
          <cell r="L1102">
            <v>0</v>
          </cell>
        </row>
        <row r="1103">
          <cell r="D1103" t="str">
            <v>105468</v>
          </cell>
          <cell r="L1103">
            <v>0</v>
          </cell>
        </row>
        <row r="1104">
          <cell r="D1104" t="str">
            <v>106597</v>
          </cell>
          <cell r="L1104">
            <v>0</v>
          </cell>
        </row>
        <row r="1105">
          <cell r="D1105" t="str">
            <v>53488</v>
          </cell>
          <cell r="L1105">
            <v>0</v>
          </cell>
        </row>
        <row r="1106">
          <cell r="D1106" t="str">
            <v>53588</v>
          </cell>
          <cell r="L1106">
            <v>0</v>
          </cell>
        </row>
        <row r="1107">
          <cell r="D1107" t="str">
            <v>53688</v>
          </cell>
          <cell r="L1107">
            <v>0</v>
          </cell>
        </row>
        <row r="1108">
          <cell r="D1108" t="str">
            <v>53714</v>
          </cell>
          <cell r="L1108">
            <v>0</v>
          </cell>
        </row>
        <row r="1109">
          <cell r="D1109" t="str">
            <v>106490</v>
          </cell>
          <cell r="L1109">
            <v>0</v>
          </cell>
        </row>
        <row r="1110">
          <cell r="D1110" t="str">
            <v>106674</v>
          </cell>
          <cell r="L1110">
            <v>0</v>
          </cell>
        </row>
        <row r="1111">
          <cell r="D1111" t="str">
            <v>107862</v>
          </cell>
          <cell r="L1111">
            <v>0</v>
          </cell>
        </row>
        <row r="1112">
          <cell r="D1112" t="str">
            <v>106270</v>
          </cell>
          <cell r="L1112">
            <v>0</v>
          </cell>
        </row>
        <row r="1113">
          <cell r="D1113" t="str">
            <v>107578</v>
          </cell>
          <cell r="L1113">
            <v>0</v>
          </cell>
        </row>
        <row r="1114">
          <cell r="D1114" t="str">
            <v>108158</v>
          </cell>
          <cell r="L1114">
            <v>0</v>
          </cell>
        </row>
        <row r="1115">
          <cell r="D1115" t="str">
            <v>108162</v>
          </cell>
          <cell r="L1115">
            <v>0</v>
          </cell>
        </row>
        <row r="1116">
          <cell r="D1116" t="str">
            <v>108221</v>
          </cell>
          <cell r="L1116">
            <v>0</v>
          </cell>
        </row>
        <row r="1117">
          <cell r="D1117" t="str">
            <v>108222</v>
          </cell>
          <cell r="L1117">
            <v>0</v>
          </cell>
        </row>
        <row r="1118">
          <cell r="D1118" t="str">
            <v>108212</v>
          </cell>
          <cell r="L1118">
            <v>0</v>
          </cell>
        </row>
        <row r="1119">
          <cell r="D1119" t="str">
            <v>108213</v>
          </cell>
          <cell r="L1119">
            <v>0</v>
          </cell>
        </row>
        <row r="1120">
          <cell r="D1120" t="str">
            <v>107714</v>
          </cell>
          <cell r="L1120">
            <v>0</v>
          </cell>
        </row>
        <row r="1121">
          <cell r="D1121" t="str">
            <v>106608</v>
          </cell>
          <cell r="L1121">
            <v>0</v>
          </cell>
        </row>
        <row r="1122">
          <cell r="D1122" t="str">
            <v>106609</v>
          </cell>
          <cell r="L1122">
            <v>0</v>
          </cell>
        </row>
        <row r="1123">
          <cell r="D1123" t="str">
            <v>28839</v>
          </cell>
          <cell r="L1123">
            <v>0</v>
          </cell>
        </row>
        <row r="1124">
          <cell r="D1124" t="str">
            <v>108166</v>
          </cell>
          <cell r="L1124">
            <v>0</v>
          </cell>
        </row>
        <row r="1125">
          <cell r="D1125" t="str">
            <v>101276</v>
          </cell>
          <cell r="L1125">
            <v>0</v>
          </cell>
        </row>
        <row r="1126">
          <cell r="D1126" t="str">
            <v>108217</v>
          </cell>
          <cell r="L1126">
            <v>0</v>
          </cell>
        </row>
        <row r="1127">
          <cell r="D1127" t="str">
            <v>108147</v>
          </cell>
          <cell r="L1127">
            <v>0</v>
          </cell>
        </row>
        <row r="1128">
          <cell r="D1128" t="str">
            <v>107935</v>
          </cell>
          <cell r="L1128">
            <v>0</v>
          </cell>
        </row>
        <row r="1129">
          <cell r="D1129" t="str">
            <v>103221</v>
          </cell>
          <cell r="L1129">
            <v>0</v>
          </cell>
        </row>
        <row r="1130">
          <cell r="D1130" t="str">
            <v>103222</v>
          </cell>
          <cell r="L1130">
            <v>0</v>
          </cell>
        </row>
        <row r="1131">
          <cell r="D1131" t="str">
            <v>106673</v>
          </cell>
          <cell r="L1131">
            <v>0</v>
          </cell>
        </row>
        <row r="1132">
          <cell r="D1132" t="str">
            <v>97541</v>
          </cell>
          <cell r="L1132">
            <v>0</v>
          </cell>
        </row>
        <row r="1133">
          <cell r="D1133" t="str">
            <v>107699</v>
          </cell>
          <cell r="L1133">
            <v>0</v>
          </cell>
        </row>
        <row r="1134">
          <cell r="D1134" t="str">
            <v>106426</v>
          </cell>
          <cell r="L1134">
            <v>0</v>
          </cell>
        </row>
        <row r="1135">
          <cell r="D1135" t="str">
            <v>103871</v>
          </cell>
          <cell r="L1135">
            <v>0</v>
          </cell>
        </row>
        <row r="1136">
          <cell r="D1136" t="str">
            <v>106742</v>
          </cell>
          <cell r="L1136">
            <v>0</v>
          </cell>
        </row>
        <row r="1137">
          <cell r="D1137" t="str">
            <v>100623</v>
          </cell>
          <cell r="L1137">
            <v>0</v>
          </cell>
        </row>
        <row r="1138">
          <cell r="D1138" t="str">
            <v>105264</v>
          </cell>
          <cell r="L1138">
            <v>0</v>
          </cell>
        </row>
        <row r="1139">
          <cell r="D1139" t="str">
            <v>106637</v>
          </cell>
          <cell r="L1139">
            <v>0</v>
          </cell>
        </row>
        <row r="1140">
          <cell r="D1140" t="str">
            <v>107571</v>
          </cell>
          <cell r="L1140">
            <v>0</v>
          </cell>
        </row>
        <row r="1141">
          <cell r="D1141" t="str">
            <v>107572</v>
          </cell>
          <cell r="L1141">
            <v>0</v>
          </cell>
        </row>
        <row r="1142">
          <cell r="D1142" t="str">
            <v>107806</v>
          </cell>
          <cell r="L1142">
            <v>0</v>
          </cell>
        </row>
        <row r="1143">
          <cell r="D1143" t="str">
            <v>108196</v>
          </cell>
          <cell r="L1143">
            <v>0</v>
          </cell>
        </row>
        <row r="1144">
          <cell r="D1144" t="str">
            <v>108195</v>
          </cell>
          <cell r="L1144">
            <v>0</v>
          </cell>
        </row>
        <row r="1145">
          <cell r="D1145" t="str">
            <v>108197</v>
          </cell>
          <cell r="L1145">
            <v>0</v>
          </cell>
        </row>
        <row r="1146">
          <cell r="D1146" t="str">
            <v>106733</v>
          </cell>
          <cell r="L1146">
            <v>0</v>
          </cell>
        </row>
        <row r="1147">
          <cell r="D1147" t="str">
            <v>107592</v>
          </cell>
          <cell r="L1147">
            <v>0</v>
          </cell>
        </row>
        <row r="1148">
          <cell r="D1148" t="str">
            <v>107518</v>
          </cell>
          <cell r="L1148">
            <v>0</v>
          </cell>
        </row>
        <row r="1149">
          <cell r="D1149" t="str">
            <v>107519</v>
          </cell>
          <cell r="L1149">
            <v>0</v>
          </cell>
        </row>
        <row r="1150">
          <cell r="D1150" t="str">
            <v>108156</v>
          </cell>
          <cell r="L1150">
            <v>0</v>
          </cell>
        </row>
        <row r="1151">
          <cell r="D1151" t="str">
            <v>108142</v>
          </cell>
          <cell r="L1151">
            <v>0</v>
          </cell>
        </row>
        <row r="1152">
          <cell r="D1152" t="str">
            <v>107579</v>
          </cell>
          <cell r="L1152">
            <v>0</v>
          </cell>
        </row>
        <row r="1153">
          <cell r="D1153" t="str">
            <v>107580</v>
          </cell>
          <cell r="L1153">
            <v>0</v>
          </cell>
        </row>
        <row r="1154">
          <cell r="D1154" t="str">
            <v>107581</v>
          </cell>
          <cell r="L1154">
            <v>0</v>
          </cell>
        </row>
        <row r="1155">
          <cell r="D1155" t="str">
            <v>106345</v>
          </cell>
          <cell r="L1155">
            <v>0</v>
          </cell>
        </row>
        <row r="1156">
          <cell r="D1156" t="str">
            <v>107900</v>
          </cell>
          <cell r="L1156">
            <v>0</v>
          </cell>
        </row>
        <row r="1157">
          <cell r="D1157" t="str">
            <v>107847</v>
          </cell>
          <cell r="L1157">
            <v>0</v>
          </cell>
        </row>
        <row r="1158">
          <cell r="D1158" t="str">
            <v>107848</v>
          </cell>
          <cell r="L1158">
            <v>0</v>
          </cell>
        </row>
        <row r="1159">
          <cell r="D1159" t="str">
            <v>108045</v>
          </cell>
          <cell r="L1159">
            <v>0</v>
          </cell>
        </row>
        <row r="1160">
          <cell r="D1160" t="str">
            <v>106766</v>
          </cell>
          <cell r="L1160">
            <v>0</v>
          </cell>
        </row>
        <row r="1161">
          <cell r="D1161" t="str">
            <v>106767</v>
          </cell>
          <cell r="L1161">
            <v>0</v>
          </cell>
        </row>
        <row r="1162">
          <cell r="D1162" t="str">
            <v>108172</v>
          </cell>
          <cell r="L1162">
            <v>0</v>
          </cell>
        </row>
        <row r="1163">
          <cell r="D1163" t="str">
            <v>105709</v>
          </cell>
          <cell r="L1163">
            <v>0</v>
          </cell>
        </row>
        <row r="1164">
          <cell r="D1164" t="str">
            <v>107759</v>
          </cell>
          <cell r="L1164">
            <v>0</v>
          </cell>
        </row>
        <row r="1165">
          <cell r="D1165" t="str">
            <v>103289</v>
          </cell>
          <cell r="L1165">
            <v>0</v>
          </cell>
        </row>
        <row r="1166">
          <cell r="D1166" t="str">
            <v>103302</v>
          </cell>
          <cell r="L1166">
            <v>0</v>
          </cell>
        </row>
        <row r="1167">
          <cell r="D1167" t="str">
            <v>103327</v>
          </cell>
          <cell r="L1167">
            <v>0</v>
          </cell>
        </row>
        <row r="1168">
          <cell r="D1168" t="str">
            <v>106764</v>
          </cell>
          <cell r="L1168">
            <v>0</v>
          </cell>
        </row>
        <row r="1169">
          <cell r="D1169" t="str">
            <v>104866</v>
          </cell>
          <cell r="L1169">
            <v>0</v>
          </cell>
        </row>
        <row r="1170">
          <cell r="D1170" t="str">
            <v>5916</v>
          </cell>
          <cell r="L1170">
            <v>0</v>
          </cell>
        </row>
        <row r="1171">
          <cell r="D1171" t="str">
            <v>107771</v>
          </cell>
          <cell r="L1171">
            <v>0</v>
          </cell>
        </row>
        <row r="1172">
          <cell r="D1172" t="str">
            <v>22364</v>
          </cell>
          <cell r="L1172">
            <v>0</v>
          </cell>
        </row>
        <row r="1173">
          <cell r="D1173" t="str">
            <v>22464</v>
          </cell>
          <cell r="L1173">
            <v>0</v>
          </cell>
        </row>
        <row r="1174">
          <cell r="D1174" t="str">
            <v>16294</v>
          </cell>
          <cell r="L1174">
            <v>0</v>
          </cell>
        </row>
        <row r="1175">
          <cell r="D1175" t="str">
            <v>16395</v>
          </cell>
          <cell r="L1175">
            <v>0</v>
          </cell>
        </row>
        <row r="1176">
          <cell r="D1176" t="str">
            <v>107845</v>
          </cell>
          <cell r="L1176">
            <v>0</v>
          </cell>
        </row>
        <row r="1177">
          <cell r="D1177" t="str">
            <v>107846</v>
          </cell>
          <cell r="L1177">
            <v>0</v>
          </cell>
        </row>
        <row r="1178">
          <cell r="D1178" t="str">
            <v>13424</v>
          </cell>
          <cell r="L1178">
            <v>0</v>
          </cell>
        </row>
        <row r="1179">
          <cell r="D1179" t="str">
            <v>107642</v>
          </cell>
          <cell r="L1179">
            <v>0</v>
          </cell>
        </row>
        <row r="1180">
          <cell r="D1180" t="str">
            <v>107643</v>
          </cell>
          <cell r="L1180">
            <v>0</v>
          </cell>
        </row>
        <row r="1181">
          <cell r="D1181" t="str">
            <v>108203</v>
          </cell>
          <cell r="L1181">
            <v>0</v>
          </cell>
        </row>
        <row r="1182">
          <cell r="D1182" t="str">
            <v>100141</v>
          </cell>
          <cell r="L1182">
            <v>0</v>
          </cell>
        </row>
        <row r="1183">
          <cell r="D1183" t="str">
            <v>107983</v>
          </cell>
          <cell r="L1183">
            <v>0</v>
          </cell>
        </row>
        <row r="1184">
          <cell r="D1184" t="str">
            <v>105463</v>
          </cell>
          <cell r="L1184">
            <v>0</v>
          </cell>
        </row>
        <row r="1185">
          <cell r="D1185" t="str">
            <v>105061</v>
          </cell>
          <cell r="L1185">
            <v>0</v>
          </cell>
        </row>
        <row r="1186">
          <cell r="D1186" t="str">
            <v>105062</v>
          </cell>
          <cell r="L1186">
            <v>0</v>
          </cell>
        </row>
        <row r="1187">
          <cell r="D1187" t="str">
            <v>105063</v>
          </cell>
          <cell r="L1187">
            <v>0</v>
          </cell>
        </row>
        <row r="1188">
          <cell r="D1188" t="str">
            <v>107817</v>
          </cell>
          <cell r="L1188">
            <v>0</v>
          </cell>
        </row>
        <row r="1189">
          <cell r="D1189" t="str">
            <v>106215</v>
          </cell>
          <cell r="L1189">
            <v>0</v>
          </cell>
        </row>
        <row r="1190">
          <cell r="D1190" t="str">
            <v>107814</v>
          </cell>
          <cell r="L1190">
            <v>0</v>
          </cell>
        </row>
        <row r="1191">
          <cell r="D1191" t="str">
            <v>105805</v>
          </cell>
          <cell r="L1191">
            <v>0</v>
          </cell>
        </row>
        <row r="1192">
          <cell r="D1192" t="str">
            <v>105079</v>
          </cell>
          <cell r="L1192">
            <v>0</v>
          </cell>
        </row>
        <row r="1193">
          <cell r="D1193" t="str">
            <v>40481</v>
          </cell>
          <cell r="L1193">
            <v>0</v>
          </cell>
        </row>
        <row r="1194">
          <cell r="D1194" t="str">
            <v>107874</v>
          </cell>
          <cell r="L1194">
            <v>0</v>
          </cell>
        </row>
        <row r="1195">
          <cell r="D1195" t="str">
            <v>12323</v>
          </cell>
          <cell r="L1195">
            <v>0</v>
          </cell>
        </row>
        <row r="1196">
          <cell r="D1196" t="str">
            <v>106220</v>
          </cell>
          <cell r="L1196">
            <v>0</v>
          </cell>
        </row>
        <row r="1197">
          <cell r="D1197" t="str">
            <v>106672</v>
          </cell>
          <cell r="L1197">
            <v>0</v>
          </cell>
        </row>
        <row r="1198">
          <cell r="D1198" t="str">
            <v>106629</v>
          </cell>
          <cell r="L1198">
            <v>0</v>
          </cell>
        </row>
        <row r="1199">
          <cell r="D1199" t="str">
            <v>107717</v>
          </cell>
          <cell r="L1199">
            <v>0</v>
          </cell>
        </row>
        <row r="1200">
          <cell r="D1200" t="str">
            <v>107718</v>
          </cell>
          <cell r="L1200">
            <v>0</v>
          </cell>
        </row>
        <row r="1201">
          <cell r="D1201" t="str">
            <v>106438</v>
          </cell>
          <cell r="L1201">
            <v>0</v>
          </cell>
        </row>
        <row r="1202">
          <cell r="D1202" t="str">
            <v>108041</v>
          </cell>
          <cell r="L1202">
            <v>0</v>
          </cell>
        </row>
        <row r="1203">
          <cell r="D1203" t="str">
            <v>108093</v>
          </cell>
          <cell r="L1203">
            <v>0</v>
          </cell>
        </row>
        <row r="1204">
          <cell r="D1204" t="str">
            <v>420</v>
          </cell>
          <cell r="L1204">
            <v>0</v>
          </cell>
        </row>
        <row r="1205">
          <cell r="D1205" t="str">
            <v>105080</v>
          </cell>
          <cell r="L1205">
            <v>0</v>
          </cell>
        </row>
        <row r="1206">
          <cell r="D1206" t="str">
            <v>324</v>
          </cell>
          <cell r="L1206">
            <v>0</v>
          </cell>
        </row>
        <row r="1207">
          <cell r="D1207" t="str">
            <v>107493</v>
          </cell>
          <cell r="L1207">
            <v>0</v>
          </cell>
        </row>
        <row r="1208">
          <cell r="D1208" t="str">
            <v>108076</v>
          </cell>
          <cell r="L1208">
            <v>0</v>
          </cell>
        </row>
        <row r="1209">
          <cell r="D1209" t="str">
            <v>107893</v>
          </cell>
          <cell r="L1209">
            <v>0</v>
          </cell>
        </row>
        <row r="1210">
          <cell r="D1210" t="str">
            <v>3414</v>
          </cell>
          <cell r="L1210">
            <v>0</v>
          </cell>
        </row>
        <row r="1211">
          <cell r="D1211" t="str">
            <v>97574</v>
          </cell>
          <cell r="L1211">
            <v>0</v>
          </cell>
        </row>
        <row r="1212">
          <cell r="D1212" t="str">
            <v>108170</v>
          </cell>
          <cell r="L1212">
            <v>0</v>
          </cell>
        </row>
        <row r="1213">
          <cell r="D1213" t="str">
            <v>100760</v>
          </cell>
          <cell r="L1213">
            <v>0</v>
          </cell>
        </row>
        <row r="1214">
          <cell r="D1214" t="str">
            <v>100761</v>
          </cell>
          <cell r="L1214">
            <v>0</v>
          </cell>
        </row>
        <row r="1215">
          <cell r="D1215" t="str">
            <v>105466</v>
          </cell>
          <cell r="L1215">
            <v>0</v>
          </cell>
        </row>
        <row r="1216">
          <cell r="D1216" t="str">
            <v>52086</v>
          </cell>
          <cell r="L1216">
            <v>0</v>
          </cell>
        </row>
        <row r="1217">
          <cell r="D1217" t="str">
            <v>52186</v>
          </cell>
          <cell r="L1217">
            <v>0</v>
          </cell>
        </row>
        <row r="1218">
          <cell r="D1218" t="str">
            <v>52286</v>
          </cell>
          <cell r="L1218">
            <v>0</v>
          </cell>
        </row>
        <row r="1219">
          <cell r="D1219" t="str">
            <v>52386</v>
          </cell>
          <cell r="L1219">
            <v>0</v>
          </cell>
        </row>
        <row r="1220">
          <cell r="D1220" t="str">
            <v>52486</v>
          </cell>
          <cell r="L1220">
            <v>0</v>
          </cell>
        </row>
        <row r="1221">
          <cell r="D1221" t="str">
            <v>52586</v>
          </cell>
          <cell r="L1221">
            <v>0</v>
          </cell>
        </row>
        <row r="1222">
          <cell r="D1222" t="str">
            <v>52686</v>
          </cell>
          <cell r="L1222">
            <v>0</v>
          </cell>
        </row>
        <row r="1223">
          <cell r="D1223" t="str">
            <v>52787</v>
          </cell>
          <cell r="L1223">
            <v>0</v>
          </cell>
        </row>
        <row r="1224">
          <cell r="D1224" t="str">
            <v>52887</v>
          </cell>
          <cell r="L1224">
            <v>0</v>
          </cell>
        </row>
        <row r="1225">
          <cell r="D1225" t="str">
            <v>52987</v>
          </cell>
          <cell r="L1225">
            <v>0</v>
          </cell>
        </row>
        <row r="1226">
          <cell r="D1226" t="str">
            <v>100629</v>
          </cell>
          <cell r="L1226">
            <v>0</v>
          </cell>
        </row>
        <row r="1227">
          <cell r="D1227" t="str">
            <v>106122</v>
          </cell>
          <cell r="L1227">
            <v>0</v>
          </cell>
        </row>
        <row r="1228">
          <cell r="D1228" t="str">
            <v>107970</v>
          </cell>
          <cell r="L1228">
            <v>0</v>
          </cell>
        </row>
        <row r="1229">
          <cell r="D1229" t="str">
            <v>103448</v>
          </cell>
          <cell r="L1229">
            <v>0</v>
          </cell>
        </row>
        <row r="1230">
          <cell r="D1230" t="str">
            <v>105974</v>
          </cell>
          <cell r="L1230">
            <v>0</v>
          </cell>
        </row>
        <row r="1231">
          <cell r="D1231" t="str">
            <v>105696</v>
          </cell>
          <cell r="L1231">
            <v>0</v>
          </cell>
        </row>
        <row r="1232">
          <cell r="D1232" t="str">
            <v>105507</v>
          </cell>
          <cell r="L1232">
            <v>0</v>
          </cell>
        </row>
        <row r="1233">
          <cell r="D1233" t="str">
            <v>107901</v>
          </cell>
          <cell r="L1233">
            <v>0</v>
          </cell>
        </row>
        <row r="1234">
          <cell r="D1234" t="str">
            <v>108225</v>
          </cell>
          <cell r="L1234">
            <v>0</v>
          </cell>
        </row>
        <row r="1235">
          <cell r="D1235" t="str">
            <v>107744</v>
          </cell>
          <cell r="L1235">
            <v>0</v>
          </cell>
        </row>
        <row r="1236">
          <cell r="D1236" t="str">
            <v>107829</v>
          </cell>
          <cell r="L1236">
            <v>0</v>
          </cell>
        </row>
        <row r="1237">
          <cell r="D1237" t="str">
            <v>107830</v>
          </cell>
          <cell r="L1237">
            <v>0</v>
          </cell>
        </row>
        <row r="1238">
          <cell r="D1238" t="str">
            <v>13337</v>
          </cell>
          <cell r="L1238">
            <v>0</v>
          </cell>
        </row>
        <row r="1239">
          <cell r="D1239" t="str">
            <v>106593</v>
          </cell>
          <cell r="L1239">
            <v>0</v>
          </cell>
        </row>
        <row r="1240">
          <cell r="D1240" t="str">
            <v>1617</v>
          </cell>
          <cell r="L1240">
            <v>0</v>
          </cell>
        </row>
        <row r="1241">
          <cell r="D1241" t="str">
            <v>40381</v>
          </cell>
          <cell r="L1241">
            <v>0</v>
          </cell>
        </row>
        <row r="1242">
          <cell r="D1242" t="str">
            <v>106181</v>
          </cell>
          <cell r="L1242">
            <v>0</v>
          </cell>
        </row>
        <row r="1243">
          <cell r="D1243" t="str">
            <v>106636</v>
          </cell>
          <cell r="L1243">
            <v>0</v>
          </cell>
        </row>
        <row r="1244">
          <cell r="D1244" t="str">
            <v>57512</v>
          </cell>
          <cell r="L1244">
            <v>0</v>
          </cell>
        </row>
        <row r="1245">
          <cell r="D1245" t="str">
            <v>106760</v>
          </cell>
          <cell r="L1245">
            <v>0</v>
          </cell>
        </row>
        <row r="1246">
          <cell r="D1246" t="str">
            <v>57412</v>
          </cell>
          <cell r="L1246">
            <v>0</v>
          </cell>
        </row>
        <row r="1247">
          <cell r="D1247" t="str">
            <v>106136</v>
          </cell>
          <cell r="L1247">
            <v>0</v>
          </cell>
        </row>
        <row r="1248">
          <cell r="D1248" t="str">
            <v>107980</v>
          </cell>
          <cell r="L1248">
            <v>0</v>
          </cell>
        </row>
        <row r="1249">
          <cell r="D1249" t="str">
            <v>99865</v>
          </cell>
          <cell r="L1249">
            <v>0</v>
          </cell>
        </row>
        <row r="1250">
          <cell r="D1250" t="str">
            <v>107838</v>
          </cell>
          <cell r="L1250">
            <v>0</v>
          </cell>
        </row>
        <row r="1251">
          <cell r="D1251" t="str">
            <v>57312</v>
          </cell>
          <cell r="L1251">
            <v>0</v>
          </cell>
        </row>
        <row r="1252">
          <cell r="D1252" t="str">
            <v>106620</v>
          </cell>
          <cell r="L1252">
            <v>0</v>
          </cell>
        </row>
        <row r="1253">
          <cell r="D1253" t="str">
            <v>107618</v>
          </cell>
          <cell r="L1253">
            <v>0</v>
          </cell>
        </row>
        <row r="1254">
          <cell r="D1254" t="str">
            <v>108171</v>
          </cell>
          <cell r="L1254">
            <v>0</v>
          </cell>
        </row>
        <row r="1255">
          <cell r="D1255" t="str">
            <v>108082</v>
          </cell>
          <cell r="L1255">
            <v>0</v>
          </cell>
        </row>
        <row r="1256">
          <cell r="D1256" t="str">
            <v>108083</v>
          </cell>
          <cell r="L1256">
            <v>0</v>
          </cell>
        </row>
        <row r="1257">
          <cell r="D1257" t="str">
            <v>43821</v>
          </cell>
          <cell r="L1257">
            <v>0</v>
          </cell>
        </row>
        <row r="1258">
          <cell r="D1258" t="str">
            <v>44522</v>
          </cell>
          <cell r="L1258">
            <v>0</v>
          </cell>
        </row>
        <row r="1259">
          <cell r="D1259" t="str">
            <v>59718</v>
          </cell>
          <cell r="L1259">
            <v>0</v>
          </cell>
        </row>
        <row r="1260">
          <cell r="D1260" t="str">
            <v>101303</v>
          </cell>
          <cell r="L1260">
            <v>0</v>
          </cell>
        </row>
        <row r="1261">
          <cell r="D1261" t="str">
            <v>105976</v>
          </cell>
          <cell r="L1261">
            <v>0</v>
          </cell>
        </row>
        <row r="1262">
          <cell r="D1262" t="str">
            <v>106831</v>
          </cell>
          <cell r="L1262">
            <v>0</v>
          </cell>
        </row>
        <row r="1263">
          <cell r="D1263" t="str">
            <v>103493</v>
          </cell>
          <cell r="L1263">
            <v>0</v>
          </cell>
        </row>
        <row r="1264">
          <cell r="D1264" t="str">
            <v>103494</v>
          </cell>
          <cell r="L1264">
            <v>0</v>
          </cell>
        </row>
        <row r="1265">
          <cell r="D1265" t="str">
            <v>106802</v>
          </cell>
          <cell r="L1265">
            <v>0</v>
          </cell>
        </row>
        <row r="1266">
          <cell r="D1266" t="str">
            <v>28</v>
          </cell>
          <cell r="L1266">
            <v>0</v>
          </cell>
        </row>
        <row r="1267">
          <cell r="D1267" t="str">
            <v>32</v>
          </cell>
          <cell r="L1267">
            <v>0</v>
          </cell>
        </row>
        <row r="1268">
          <cell r="D1268" t="str">
            <v>33</v>
          </cell>
          <cell r="L1268">
            <v>0</v>
          </cell>
        </row>
        <row r="1269">
          <cell r="D1269" t="str">
            <v>34</v>
          </cell>
          <cell r="L1269">
            <v>0</v>
          </cell>
        </row>
        <row r="1270">
          <cell r="D1270" t="str">
            <v>8</v>
          </cell>
          <cell r="L1270">
            <v>0</v>
          </cell>
        </row>
        <row r="1271">
          <cell r="D1271" t="str">
            <v>23</v>
          </cell>
          <cell r="L1271">
            <v>0</v>
          </cell>
        </row>
        <row r="1272">
          <cell r="D1272" t="str">
            <v>24</v>
          </cell>
          <cell r="L1272">
            <v>0</v>
          </cell>
        </row>
        <row r="1273">
          <cell r="D1273" t="str">
            <v>107902</v>
          </cell>
          <cell r="L1273">
            <v>0</v>
          </cell>
        </row>
        <row r="1274">
          <cell r="D1274" t="str">
            <v>107807</v>
          </cell>
          <cell r="L1274">
            <v>0</v>
          </cell>
        </row>
        <row r="1275">
          <cell r="D1275" t="str">
            <v>106314</v>
          </cell>
          <cell r="L1275">
            <v>0</v>
          </cell>
        </row>
        <row r="1276">
          <cell r="D1276" t="str">
            <v>105613</v>
          </cell>
          <cell r="L1276">
            <v>0</v>
          </cell>
        </row>
        <row r="1277">
          <cell r="D1277" t="str">
            <v>106252</v>
          </cell>
          <cell r="L1277">
            <v>0</v>
          </cell>
        </row>
        <row r="1278">
          <cell r="D1278" t="str">
            <v>105469</v>
          </cell>
          <cell r="L1278">
            <v>0</v>
          </cell>
        </row>
        <row r="1279">
          <cell r="D1279" t="str">
            <v>107973</v>
          </cell>
          <cell r="L1279">
            <v>0</v>
          </cell>
        </row>
        <row r="1280">
          <cell r="D1280" t="str">
            <v>108167</v>
          </cell>
          <cell r="L1280">
            <v>0</v>
          </cell>
        </row>
        <row r="1281">
          <cell r="D1281" t="str">
            <v>106336</v>
          </cell>
          <cell r="L1281">
            <v>0</v>
          </cell>
        </row>
        <row r="1282">
          <cell r="D1282" t="str">
            <v>106341</v>
          </cell>
          <cell r="L1282">
            <v>0</v>
          </cell>
        </row>
        <row r="1283">
          <cell r="D1283" t="str">
            <v>106741</v>
          </cell>
          <cell r="L1283">
            <v>0</v>
          </cell>
        </row>
        <row r="1284">
          <cell r="D1284" t="str">
            <v>64914</v>
          </cell>
          <cell r="L1284">
            <v>0</v>
          </cell>
        </row>
        <row r="1285">
          <cell r="D1285" t="str">
            <v>107809</v>
          </cell>
          <cell r="L1285">
            <v>0</v>
          </cell>
        </row>
        <row r="1286">
          <cell r="D1286" t="str">
            <v>106787</v>
          </cell>
          <cell r="L1286">
            <v>0</v>
          </cell>
        </row>
        <row r="1287">
          <cell r="D1287" t="str">
            <v>106573</v>
          </cell>
          <cell r="L1287">
            <v>0</v>
          </cell>
        </row>
        <row r="1288">
          <cell r="D1288" t="str">
            <v>106667</v>
          </cell>
          <cell r="L1288">
            <v>0</v>
          </cell>
        </row>
        <row r="1289">
          <cell r="D1289" t="str">
            <v>108080</v>
          </cell>
          <cell r="L1289">
            <v>0</v>
          </cell>
        </row>
        <row r="1290">
          <cell r="D1290" t="str">
            <v>108081</v>
          </cell>
          <cell r="L1290">
            <v>0</v>
          </cell>
        </row>
        <row r="1291">
          <cell r="D1291" t="str">
            <v>108059</v>
          </cell>
          <cell r="L1291">
            <v>0</v>
          </cell>
        </row>
        <row r="1292">
          <cell r="D1292" t="str">
            <v>106456</v>
          </cell>
          <cell r="L1292">
            <v>0</v>
          </cell>
        </row>
        <row r="1293">
          <cell r="D1293" t="str">
            <v>107972</v>
          </cell>
          <cell r="L1293">
            <v>0</v>
          </cell>
        </row>
        <row r="1294">
          <cell r="D1294" t="str">
            <v>2458</v>
          </cell>
          <cell r="L1294">
            <v>0</v>
          </cell>
        </row>
        <row r="1295">
          <cell r="D1295" t="str">
            <v>107850</v>
          </cell>
          <cell r="L1295">
            <v>0</v>
          </cell>
        </row>
        <row r="1296">
          <cell r="D1296" t="str">
            <v>107851</v>
          </cell>
          <cell r="L1296">
            <v>0</v>
          </cell>
        </row>
        <row r="1297">
          <cell r="D1297" t="str">
            <v>107852</v>
          </cell>
          <cell r="L1297">
            <v>0</v>
          </cell>
        </row>
        <row r="1298">
          <cell r="D1298" t="str">
            <v>107853</v>
          </cell>
          <cell r="L1298">
            <v>0</v>
          </cell>
        </row>
        <row r="1299">
          <cell r="D1299" t="str">
            <v>106575</v>
          </cell>
          <cell r="L1299">
            <v>0</v>
          </cell>
        </row>
        <row r="1300">
          <cell r="D1300" t="str">
            <v>105698</v>
          </cell>
          <cell r="L1300">
            <v>0</v>
          </cell>
        </row>
        <row r="1301">
          <cell r="D1301" t="str">
            <v>106616</v>
          </cell>
          <cell r="L1301">
            <v>0</v>
          </cell>
        </row>
        <row r="1302">
          <cell r="D1302" t="str">
            <v>106617</v>
          </cell>
          <cell r="L1302">
            <v>0</v>
          </cell>
        </row>
        <row r="1303">
          <cell r="D1303" t="str">
            <v>106618</v>
          </cell>
          <cell r="L1303">
            <v>0</v>
          </cell>
        </row>
        <row r="1304">
          <cell r="D1304" t="str">
            <v>105710</v>
          </cell>
          <cell r="L1304">
            <v>0</v>
          </cell>
        </row>
        <row r="1305">
          <cell r="D1305" t="str">
            <v>106623</v>
          </cell>
          <cell r="L1305">
            <v>0</v>
          </cell>
        </row>
        <row r="1306">
          <cell r="D1306" t="str">
            <v>107912</v>
          </cell>
          <cell r="L1306">
            <v>0</v>
          </cell>
        </row>
        <row r="1307">
          <cell r="D1307" t="str">
            <v>107930</v>
          </cell>
          <cell r="L1307">
            <v>0</v>
          </cell>
        </row>
        <row r="1308">
          <cell r="D1308" t="str">
            <v>102595</v>
          </cell>
          <cell r="L1308">
            <v>0</v>
          </cell>
        </row>
        <row r="1309">
          <cell r="D1309" t="str">
            <v>107931</v>
          </cell>
          <cell r="L1309">
            <v>0</v>
          </cell>
        </row>
        <row r="1310">
          <cell r="D1310" t="str">
            <v>106790</v>
          </cell>
          <cell r="L1310">
            <v>0</v>
          </cell>
        </row>
        <row r="1311">
          <cell r="D1311" t="str">
            <v>107786</v>
          </cell>
          <cell r="L1311">
            <v>0</v>
          </cell>
        </row>
        <row r="1312">
          <cell r="D1312" t="str">
            <v>103290</v>
          </cell>
          <cell r="L1312">
            <v>0</v>
          </cell>
        </row>
        <row r="1313">
          <cell r="D1313" t="str">
            <v>103291</v>
          </cell>
          <cell r="L1313">
            <v>0</v>
          </cell>
        </row>
        <row r="1314">
          <cell r="D1314" t="str">
            <v>103292</v>
          </cell>
          <cell r="L1314">
            <v>0</v>
          </cell>
        </row>
        <row r="1315">
          <cell r="D1315" t="str">
            <v>103293</v>
          </cell>
          <cell r="L1315">
            <v>0</v>
          </cell>
        </row>
        <row r="1316">
          <cell r="D1316" t="str">
            <v>103294</v>
          </cell>
          <cell r="L1316">
            <v>0</v>
          </cell>
        </row>
        <row r="1317">
          <cell r="D1317" t="str">
            <v>103295</v>
          </cell>
          <cell r="L1317">
            <v>0</v>
          </cell>
        </row>
        <row r="1318">
          <cell r="D1318" t="str">
            <v>103296</v>
          </cell>
          <cell r="L1318">
            <v>0</v>
          </cell>
        </row>
        <row r="1319">
          <cell r="D1319" t="str">
            <v>103297</v>
          </cell>
          <cell r="L1319">
            <v>0</v>
          </cell>
        </row>
        <row r="1320">
          <cell r="D1320" t="str">
            <v>103298</v>
          </cell>
          <cell r="L1320">
            <v>0</v>
          </cell>
        </row>
        <row r="1321">
          <cell r="D1321" t="str">
            <v>103299</v>
          </cell>
          <cell r="L1321">
            <v>0</v>
          </cell>
        </row>
        <row r="1322">
          <cell r="D1322" t="str">
            <v>103300</v>
          </cell>
          <cell r="L1322">
            <v>0</v>
          </cell>
        </row>
        <row r="1323">
          <cell r="D1323" t="str">
            <v>101594</v>
          </cell>
          <cell r="L1323">
            <v>0</v>
          </cell>
        </row>
        <row r="1324">
          <cell r="D1324" t="str">
            <v>101920</v>
          </cell>
          <cell r="L1324">
            <v>0</v>
          </cell>
        </row>
        <row r="1325">
          <cell r="D1325" t="str">
            <v>107860</v>
          </cell>
          <cell r="L1325">
            <v>0</v>
          </cell>
        </row>
        <row r="1326">
          <cell r="D1326" t="str">
            <v>106281</v>
          </cell>
          <cell r="L1326">
            <v>0</v>
          </cell>
        </row>
        <row r="1327">
          <cell r="D1327" t="str">
            <v>108094</v>
          </cell>
          <cell r="L1327">
            <v>0</v>
          </cell>
        </row>
        <row r="1328">
          <cell r="D1328" t="str">
            <v>99983</v>
          </cell>
          <cell r="L1328">
            <v>0</v>
          </cell>
        </row>
        <row r="1329">
          <cell r="D1329" t="str">
            <v>38613</v>
          </cell>
          <cell r="L1329">
            <v>0</v>
          </cell>
        </row>
        <row r="1330">
          <cell r="D1330" t="str">
            <v>38713</v>
          </cell>
          <cell r="L1330">
            <v>0</v>
          </cell>
        </row>
        <row r="1331">
          <cell r="D1331" t="str">
            <v>97563</v>
          </cell>
          <cell r="L1331">
            <v>0</v>
          </cell>
        </row>
        <row r="1332">
          <cell r="D1332" t="str">
            <v>106858</v>
          </cell>
          <cell r="L1332">
            <v>0</v>
          </cell>
        </row>
        <row r="1333">
          <cell r="D1333" t="str">
            <v>105263</v>
          </cell>
          <cell r="L1333">
            <v>0</v>
          </cell>
        </row>
        <row r="1334">
          <cell r="D1334" t="str">
            <v>105798</v>
          </cell>
          <cell r="L1334">
            <v>0</v>
          </cell>
        </row>
        <row r="1335">
          <cell r="D1335" t="str">
            <v>108187</v>
          </cell>
          <cell r="L1335">
            <v>0</v>
          </cell>
        </row>
        <row r="1336">
          <cell r="D1336" t="str">
            <v>100120</v>
          </cell>
          <cell r="L1336">
            <v>0</v>
          </cell>
        </row>
        <row r="1337">
          <cell r="D1337" t="str">
            <v>103935</v>
          </cell>
          <cell r="L1337">
            <v>0</v>
          </cell>
        </row>
        <row r="1338">
          <cell r="D1338" t="str">
            <v>104432</v>
          </cell>
          <cell r="L1338">
            <v>0</v>
          </cell>
        </row>
        <row r="1339">
          <cell r="D1339" t="str">
            <v>107953</v>
          </cell>
          <cell r="L1339">
            <v>0</v>
          </cell>
        </row>
        <row r="1340">
          <cell r="D1340" t="str">
            <v>107954</v>
          </cell>
          <cell r="L1340">
            <v>0</v>
          </cell>
        </row>
        <row r="1341">
          <cell r="D1341" t="str">
            <v>107623</v>
          </cell>
          <cell r="L1341">
            <v>0</v>
          </cell>
        </row>
        <row r="1342">
          <cell r="D1342" t="str">
            <v>106779</v>
          </cell>
          <cell r="L1342">
            <v>0</v>
          </cell>
        </row>
        <row r="1343">
          <cell r="D1343" t="str">
            <v>106836</v>
          </cell>
          <cell r="L1343">
            <v>0</v>
          </cell>
        </row>
        <row r="1344">
          <cell r="D1344" t="str">
            <v>106529</v>
          </cell>
          <cell r="L1344">
            <v>0</v>
          </cell>
        </row>
        <row r="1345">
          <cell r="D1345" t="str">
            <v>104473</v>
          </cell>
          <cell r="L1345">
            <v>0</v>
          </cell>
        </row>
        <row r="1346">
          <cell r="D1346" t="str">
            <v>103813</v>
          </cell>
          <cell r="L1346">
            <v>0</v>
          </cell>
        </row>
        <row r="1347">
          <cell r="D1347" t="str">
            <v>103814</v>
          </cell>
          <cell r="L1347">
            <v>0</v>
          </cell>
        </row>
        <row r="1348">
          <cell r="D1348" t="str">
            <v>105897</v>
          </cell>
          <cell r="L1348">
            <v>0</v>
          </cell>
        </row>
        <row r="1349">
          <cell r="D1349" t="str">
            <v>107621</v>
          </cell>
          <cell r="L1349">
            <v>0</v>
          </cell>
        </row>
        <row r="1350">
          <cell r="D1350" t="str">
            <v>100046</v>
          </cell>
          <cell r="L1350">
            <v>0</v>
          </cell>
        </row>
        <row r="1351">
          <cell r="D1351" t="str">
            <v>108129</v>
          </cell>
          <cell r="L1351">
            <v>0</v>
          </cell>
        </row>
        <row r="1352">
          <cell r="D1352" t="str">
            <v>106137</v>
          </cell>
          <cell r="L1352">
            <v>0</v>
          </cell>
        </row>
        <row r="1353">
          <cell r="D1353" t="str">
            <v>106205</v>
          </cell>
          <cell r="L1353">
            <v>0</v>
          </cell>
        </row>
        <row r="1354">
          <cell r="D1354" t="str">
            <v>108052</v>
          </cell>
          <cell r="L1354">
            <v>0</v>
          </cell>
        </row>
        <row r="1355">
          <cell r="D1355" t="str">
            <v>43220</v>
          </cell>
          <cell r="L1355">
            <v>0</v>
          </cell>
        </row>
        <row r="1356">
          <cell r="D1356" t="str">
            <v>44121</v>
          </cell>
          <cell r="L1356">
            <v>0</v>
          </cell>
        </row>
        <row r="1357">
          <cell r="D1357" t="str">
            <v>44321</v>
          </cell>
          <cell r="L1357">
            <v>0</v>
          </cell>
        </row>
        <row r="1358">
          <cell r="D1358" t="str">
            <v>46924</v>
          </cell>
          <cell r="L1358">
            <v>0</v>
          </cell>
        </row>
        <row r="1359">
          <cell r="D1359" t="str">
            <v>47025</v>
          </cell>
          <cell r="L1359">
            <v>0</v>
          </cell>
        </row>
        <row r="1360">
          <cell r="D1360" t="str">
            <v>48126</v>
          </cell>
          <cell r="L1360">
            <v>0</v>
          </cell>
        </row>
        <row r="1361">
          <cell r="D1361" t="str">
            <v>48226</v>
          </cell>
          <cell r="L1361">
            <v>0</v>
          </cell>
        </row>
        <row r="1362">
          <cell r="D1362" t="str">
            <v>108054</v>
          </cell>
          <cell r="L1362">
            <v>0</v>
          </cell>
        </row>
        <row r="1363">
          <cell r="D1363" t="str">
            <v>89921</v>
          </cell>
          <cell r="L1363">
            <v>0</v>
          </cell>
        </row>
        <row r="1364">
          <cell r="D1364" t="str">
            <v>107788</v>
          </cell>
          <cell r="L1364">
            <v>0</v>
          </cell>
        </row>
        <row r="1365">
          <cell r="D1365" t="str">
            <v>107789</v>
          </cell>
          <cell r="L1365">
            <v>0</v>
          </cell>
        </row>
        <row r="1366">
          <cell r="D1366" t="str">
            <v>8756</v>
          </cell>
          <cell r="L1366">
            <v>0</v>
          </cell>
        </row>
        <row r="1367">
          <cell r="D1367" t="str">
            <v>102593</v>
          </cell>
          <cell r="L1367">
            <v>0</v>
          </cell>
        </row>
        <row r="1368">
          <cell r="D1368" t="str">
            <v>36777</v>
          </cell>
          <cell r="L1368">
            <v>0</v>
          </cell>
        </row>
        <row r="1369">
          <cell r="D1369" t="str">
            <v>97584</v>
          </cell>
          <cell r="L1369">
            <v>0</v>
          </cell>
        </row>
        <row r="1370">
          <cell r="D1370" t="str">
            <v>30836</v>
          </cell>
          <cell r="L1370">
            <v>0</v>
          </cell>
        </row>
        <row r="1371">
          <cell r="D1371" t="str">
            <v>105960</v>
          </cell>
          <cell r="L1371">
            <v>0</v>
          </cell>
        </row>
        <row r="1372">
          <cell r="D1372" t="str">
            <v>105961</v>
          </cell>
          <cell r="L1372">
            <v>0</v>
          </cell>
        </row>
        <row r="1373">
          <cell r="D1373" t="str">
            <v>107538</v>
          </cell>
          <cell r="L1373">
            <v>0</v>
          </cell>
        </row>
        <row r="1374">
          <cell r="D1374" t="str">
            <v>107539</v>
          </cell>
          <cell r="L1374">
            <v>0</v>
          </cell>
        </row>
        <row r="1375">
          <cell r="D1375" t="str">
            <v>107537</v>
          </cell>
          <cell r="L1375">
            <v>0</v>
          </cell>
        </row>
        <row r="1376">
          <cell r="D1376" t="str">
            <v>108079</v>
          </cell>
          <cell r="L1376">
            <v>0</v>
          </cell>
        </row>
        <row r="1377">
          <cell r="D1377" t="str">
            <v>106432</v>
          </cell>
          <cell r="L1377">
            <v>0</v>
          </cell>
        </row>
        <row r="1378">
          <cell r="D1378" t="str">
            <v>106435</v>
          </cell>
          <cell r="L1378">
            <v>0</v>
          </cell>
        </row>
        <row r="1379">
          <cell r="D1379" t="str">
            <v>106702</v>
          </cell>
          <cell r="L1379">
            <v>0</v>
          </cell>
        </row>
        <row r="1380">
          <cell r="D1380" t="str">
            <v>102596</v>
          </cell>
          <cell r="L1380">
            <v>0</v>
          </cell>
        </row>
        <row r="1381">
          <cell r="D1381" t="str">
            <v>99950</v>
          </cell>
          <cell r="L1381">
            <v>0</v>
          </cell>
        </row>
        <row r="1382">
          <cell r="D1382" t="str">
            <v>108188</v>
          </cell>
          <cell r="L1382">
            <v>0</v>
          </cell>
        </row>
        <row r="1383">
          <cell r="D1383" t="str">
            <v>107940</v>
          </cell>
          <cell r="L1383">
            <v>0</v>
          </cell>
        </row>
        <row r="1384">
          <cell r="D1384" t="str">
            <v>2258</v>
          </cell>
          <cell r="L1384">
            <v>0</v>
          </cell>
        </row>
        <row r="1385">
          <cell r="D1385" t="str">
            <v>103232</v>
          </cell>
          <cell r="L1385">
            <v>0</v>
          </cell>
        </row>
        <row r="1386">
          <cell r="D1386" t="str">
            <v>105671</v>
          </cell>
          <cell r="L1386">
            <v>0</v>
          </cell>
        </row>
        <row r="1387">
          <cell r="D1387" t="str">
            <v>54088</v>
          </cell>
          <cell r="L1387">
            <v>0</v>
          </cell>
        </row>
        <row r="1388">
          <cell r="D1388" t="str">
            <v>105647</v>
          </cell>
          <cell r="L1388">
            <v>0</v>
          </cell>
        </row>
        <row r="1389">
          <cell r="D1389" t="str">
            <v>104877</v>
          </cell>
          <cell r="L1389">
            <v>0</v>
          </cell>
        </row>
        <row r="1390">
          <cell r="D1390" t="str">
            <v>104878</v>
          </cell>
          <cell r="L1390">
            <v>0</v>
          </cell>
        </row>
        <row r="1391">
          <cell r="D1391" t="str">
            <v>104312</v>
          </cell>
          <cell r="L1391">
            <v>0</v>
          </cell>
        </row>
        <row r="1392">
          <cell r="D1392" t="str">
            <v>103804</v>
          </cell>
          <cell r="L1392">
            <v>0</v>
          </cell>
        </row>
        <row r="1393">
          <cell r="D1393" t="str">
            <v>103318</v>
          </cell>
          <cell r="L1393">
            <v>0</v>
          </cell>
        </row>
        <row r="1394">
          <cell r="D1394" t="str">
            <v>103319</v>
          </cell>
          <cell r="L1394">
            <v>0</v>
          </cell>
        </row>
        <row r="1395">
          <cell r="D1395" t="str">
            <v>103320</v>
          </cell>
          <cell r="L1395">
            <v>0</v>
          </cell>
        </row>
        <row r="1396">
          <cell r="D1396" t="str">
            <v>108072</v>
          </cell>
          <cell r="L1396">
            <v>0</v>
          </cell>
        </row>
        <row r="1397">
          <cell r="D1397" t="str">
            <v>13310</v>
          </cell>
          <cell r="L1397">
            <v>0</v>
          </cell>
        </row>
        <row r="1398">
          <cell r="D1398" t="str">
            <v>105702</v>
          </cell>
          <cell r="L1398">
            <v>0</v>
          </cell>
        </row>
        <row r="1399">
          <cell r="D1399" t="str">
            <v>16746</v>
          </cell>
          <cell r="L1399">
            <v>0</v>
          </cell>
        </row>
        <row r="1400">
          <cell r="D1400" t="str">
            <v>106556</v>
          </cell>
          <cell r="L1400">
            <v>0</v>
          </cell>
        </row>
        <row r="1401">
          <cell r="D1401" t="str">
            <v>105579</v>
          </cell>
          <cell r="L1401">
            <v>0</v>
          </cell>
        </row>
        <row r="1402">
          <cell r="D1402" t="str">
            <v>107854</v>
          </cell>
          <cell r="L1402">
            <v>0</v>
          </cell>
        </row>
        <row r="1403">
          <cell r="D1403" t="str">
            <v>107855</v>
          </cell>
          <cell r="L1403">
            <v>0</v>
          </cell>
        </row>
        <row r="1404">
          <cell r="D1404" t="str">
            <v>107856</v>
          </cell>
          <cell r="L1404">
            <v>0</v>
          </cell>
        </row>
        <row r="1405">
          <cell r="D1405" t="str">
            <v>1117</v>
          </cell>
          <cell r="L1405">
            <v>0</v>
          </cell>
        </row>
        <row r="1406">
          <cell r="D1406" t="str">
            <v>108144</v>
          </cell>
          <cell r="L1406">
            <v>0</v>
          </cell>
        </row>
        <row r="1407">
          <cell r="D1407" t="str">
            <v>104315</v>
          </cell>
          <cell r="L1407">
            <v>0</v>
          </cell>
        </row>
        <row r="1408">
          <cell r="D1408" t="str">
            <v>108033</v>
          </cell>
          <cell r="L1408">
            <v>0</v>
          </cell>
        </row>
        <row r="1409">
          <cell r="D1409" t="str">
            <v>108034</v>
          </cell>
          <cell r="L1409">
            <v>0</v>
          </cell>
        </row>
        <row r="1410">
          <cell r="D1410" t="str">
            <v>102260</v>
          </cell>
          <cell r="L1410">
            <v>0</v>
          </cell>
        </row>
        <row r="1411">
          <cell r="D1411" t="str">
            <v>105877</v>
          </cell>
          <cell r="L1411">
            <v>0</v>
          </cell>
        </row>
        <row r="1412">
          <cell r="D1412" t="str">
            <v>106835</v>
          </cell>
          <cell r="L1412">
            <v>0</v>
          </cell>
        </row>
        <row r="1413">
          <cell r="D1413" t="str">
            <v>106834</v>
          </cell>
          <cell r="L1413">
            <v>0</v>
          </cell>
        </row>
        <row r="1414">
          <cell r="D1414" t="str">
            <v>101575</v>
          </cell>
          <cell r="L1414">
            <v>0</v>
          </cell>
        </row>
        <row r="1415">
          <cell r="D1415" t="str">
            <v>105072</v>
          </cell>
          <cell r="L1415">
            <v>0</v>
          </cell>
        </row>
        <row r="1416">
          <cell r="D1416" t="str">
            <v>103506</v>
          </cell>
          <cell r="L1416">
            <v>0</v>
          </cell>
        </row>
        <row r="1417">
          <cell r="D1417" t="str">
            <v>103505</v>
          </cell>
          <cell r="L1417">
            <v>0</v>
          </cell>
        </row>
        <row r="1418">
          <cell r="D1418" t="str">
            <v>103504</v>
          </cell>
          <cell r="L1418">
            <v>0</v>
          </cell>
        </row>
        <row r="1419">
          <cell r="D1419" t="str">
            <v>100825</v>
          </cell>
          <cell r="L1419">
            <v>0</v>
          </cell>
        </row>
        <row r="1420">
          <cell r="D1420" t="str">
            <v>108061</v>
          </cell>
          <cell r="L1420">
            <v>0</v>
          </cell>
        </row>
        <row r="1421">
          <cell r="D1421" t="str">
            <v>103197</v>
          </cell>
          <cell r="L1421">
            <v>0</v>
          </cell>
        </row>
        <row r="1422">
          <cell r="D1422" t="str">
            <v>106280</v>
          </cell>
          <cell r="L1422">
            <v>0</v>
          </cell>
        </row>
        <row r="1423">
          <cell r="D1423" t="str">
            <v>107910</v>
          </cell>
          <cell r="L1423">
            <v>0</v>
          </cell>
        </row>
        <row r="1424">
          <cell r="D1424" t="str">
            <v>106665</v>
          </cell>
          <cell r="L1424">
            <v>0</v>
          </cell>
        </row>
        <row r="1425">
          <cell r="D1425" t="str">
            <v>106666</v>
          </cell>
          <cell r="L1425">
            <v>0</v>
          </cell>
        </row>
        <row r="1426">
          <cell r="D1426" t="str">
            <v>106658</v>
          </cell>
          <cell r="L1426">
            <v>0</v>
          </cell>
        </row>
        <row r="1427">
          <cell r="D1427" t="str">
            <v>106659</v>
          </cell>
          <cell r="L1427">
            <v>0</v>
          </cell>
        </row>
        <row r="1428">
          <cell r="D1428" t="str">
            <v>106660</v>
          </cell>
          <cell r="L1428">
            <v>0</v>
          </cell>
        </row>
        <row r="1429">
          <cell r="D1429" t="str">
            <v>106661</v>
          </cell>
          <cell r="L1429">
            <v>0</v>
          </cell>
        </row>
        <row r="1430">
          <cell r="D1430" t="str">
            <v>106662</v>
          </cell>
          <cell r="L1430">
            <v>0</v>
          </cell>
        </row>
        <row r="1431">
          <cell r="D1431" t="str">
            <v>106663</v>
          </cell>
          <cell r="L1431">
            <v>0</v>
          </cell>
        </row>
        <row r="1432">
          <cell r="D1432" t="str">
            <v>106664</v>
          </cell>
          <cell r="L1432">
            <v>0</v>
          </cell>
        </row>
        <row r="1433">
          <cell r="D1433" t="str">
            <v>104162</v>
          </cell>
          <cell r="L1433">
            <v>0</v>
          </cell>
        </row>
        <row r="1434">
          <cell r="D1434" t="str">
            <v>106523</v>
          </cell>
          <cell r="L1434">
            <v>0</v>
          </cell>
        </row>
        <row r="1435">
          <cell r="D1435" t="str">
            <v>106524</v>
          </cell>
          <cell r="L1435">
            <v>0</v>
          </cell>
        </row>
        <row r="1436">
          <cell r="D1436" t="str">
            <v>107682</v>
          </cell>
          <cell r="L1436">
            <v>0</v>
          </cell>
        </row>
        <row r="1437">
          <cell r="D1437" t="str">
            <v>107533</v>
          </cell>
          <cell r="L1437">
            <v>0</v>
          </cell>
        </row>
        <row r="1438">
          <cell r="D1438" t="str">
            <v>105712</v>
          </cell>
          <cell r="L1438">
            <v>0</v>
          </cell>
        </row>
        <row r="1439">
          <cell r="D1439" t="str">
            <v>104319</v>
          </cell>
          <cell r="L1439">
            <v>0</v>
          </cell>
        </row>
        <row r="1440">
          <cell r="D1440" t="str">
            <v>106316</v>
          </cell>
          <cell r="L1440">
            <v>0</v>
          </cell>
        </row>
        <row r="1441">
          <cell r="D1441" t="str">
            <v>107941</v>
          </cell>
          <cell r="L1441">
            <v>0</v>
          </cell>
        </row>
        <row r="1442">
          <cell r="D1442" t="str">
            <v>5054</v>
          </cell>
          <cell r="L1442">
            <v>0</v>
          </cell>
        </row>
        <row r="1443">
          <cell r="D1443" t="str">
            <v>106584</v>
          </cell>
          <cell r="L1443">
            <v>0</v>
          </cell>
        </row>
        <row r="1444">
          <cell r="D1444" t="str">
            <v>106267</v>
          </cell>
          <cell r="L1444">
            <v>0</v>
          </cell>
        </row>
        <row r="1445">
          <cell r="D1445" t="str">
            <v>105868</v>
          </cell>
          <cell r="L1445">
            <v>0</v>
          </cell>
        </row>
        <row r="1446">
          <cell r="D1446" t="str">
            <v>105955</v>
          </cell>
          <cell r="L1446">
            <v>0</v>
          </cell>
        </row>
        <row r="1447">
          <cell r="D1447" t="str">
            <v>106127</v>
          </cell>
          <cell r="L1447">
            <v>0</v>
          </cell>
        </row>
        <row r="1448">
          <cell r="D1448" t="str">
            <v>106128</v>
          </cell>
          <cell r="L1448">
            <v>0</v>
          </cell>
        </row>
        <row r="1449">
          <cell r="D1449" t="str">
            <v>101905</v>
          </cell>
          <cell r="L1449">
            <v>0</v>
          </cell>
        </row>
        <row r="1450">
          <cell r="D1450" t="str">
            <v>107590</v>
          </cell>
          <cell r="L1450">
            <v>0</v>
          </cell>
        </row>
        <row r="1451">
          <cell r="D1451" t="str">
            <v>107711</v>
          </cell>
          <cell r="L1451">
            <v>0</v>
          </cell>
        </row>
        <row r="1452">
          <cell r="D1452" t="str">
            <v>107795</v>
          </cell>
          <cell r="L1452">
            <v>0</v>
          </cell>
        </row>
        <row r="1453">
          <cell r="D1453" t="str">
            <v>106784</v>
          </cell>
          <cell r="L1453">
            <v>0</v>
          </cell>
        </row>
        <row r="1454">
          <cell r="D1454" t="str">
            <v>103212</v>
          </cell>
          <cell r="L1454">
            <v>0</v>
          </cell>
        </row>
        <row r="1455">
          <cell r="D1455" t="str">
            <v>100827</v>
          </cell>
          <cell r="L1455">
            <v>0</v>
          </cell>
        </row>
        <row r="1456">
          <cell r="D1456" t="str">
            <v>107916</v>
          </cell>
          <cell r="L1456">
            <v>0</v>
          </cell>
        </row>
        <row r="1457">
          <cell r="D1457" t="str">
            <v>107909</v>
          </cell>
          <cell r="L1457">
            <v>0</v>
          </cell>
        </row>
        <row r="1458">
          <cell r="D1458" t="str">
            <v>107895</v>
          </cell>
          <cell r="L1458">
            <v>0</v>
          </cell>
        </row>
        <row r="1459">
          <cell r="D1459" t="str">
            <v>107897</v>
          </cell>
          <cell r="L1459">
            <v>0</v>
          </cell>
        </row>
        <row r="1460">
          <cell r="D1460" t="str">
            <v>108236</v>
          </cell>
          <cell r="L1460">
            <v>0</v>
          </cell>
        </row>
        <row r="1461">
          <cell r="D1461" t="str">
            <v>108237</v>
          </cell>
          <cell r="L1461">
            <v>0</v>
          </cell>
        </row>
        <row r="1462">
          <cell r="D1462" t="str">
            <v>100016</v>
          </cell>
          <cell r="L1462">
            <v>0</v>
          </cell>
        </row>
        <row r="1463">
          <cell r="D1463" t="str">
            <v>106698</v>
          </cell>
          <cell r="L1463">
            <v>0</v>
          </cell>
        </row>
        <row r="1464">
          <cell r="D1464" t="str">
            <v>107801</v>
          </cell>
          <cell r="L1464">
            <v>0</v>
          </cell>
        </row>
        <row r="1465">
          <cell r="D1465" t="str">
            <v>1315</v>
          </cell>
          <cell r="L1465">
            <v>0</v>
          </cell>
        </row>
        <row r="1466">
          <cell r="D1466" t="str">
            <v>27315</v>
          </cell>
          <cell r="L1466">
            <v>0</v>
          </cell>
        </row>
        <row r="1467">
          <cell r="D1467" t="str">
            <v>27415</v>
          </cell>
          <cell r="L1467">
            <v>0</v>
          </cell>
        </row>
        <row r="1468">
          <cell r="D1468" t="str">
            <v>27515</v>
          </cell>
          <cell r="L1468">
            <v>0</v>
          </cell>
        </row>
        <row r="1469">
          <cell r="D1469" t="str">
            <v>100894</v>
          </cell>
          <cell r="L1469">
            <v>0</v>
          </cell>
        </row>
        <row r="1470">
          <cell r="D1470" t="str">
            <v>106871</v>
          </cell>
          <cell r="L1470">
            <v>0</v>
          </cell>
        </row>
        <row r="1471">
          <cell r="D1471" t="str">
            <v>106872</v>
          </cell>
          <cell r="L1471">
            <v>0</v>
          </cell>
        </row>
        <row r="1472">
          <cell r="D1472" t="str">
            <v>107923</v>
          </cell>
          <cell r="L1472">
            <v>0</v>
          </cell>
        </row>
        <row r="1473">
          <cell r="D1473" t="str">
            <v>105610</v>
          </cell>
          <cell r="L1473">
            <v>0</v>
          </cell>
        </row>
        <row r="1474">
          <cell r="D1474" t="str">
            <v>107680</v>
          </cell>
          <cell r="L1474">
            <v>0</v>
          </cell>
        </row>
        <row r="1475">
          <cell r="D1475" t="str">
            <v>100777</v>
          </cell>
          <cell r="L1475">
            <v>0</v>
          </cell>
        </row>
        <row r="1476">
          <cell r="D1476" t="str">
            <v>105700</v>
          </cell>
          <cell r="L1476">
            <v>0</v>
          </cell>
        </row>
        <row r="1477">
          <cell r="D1477" t="str">
            <v>108161</v>
          </cell>
          <cell r="L1477">
            <v>0</v>
          </cell>
        </row>
        <row r="1478">
          <cell r="D1478" t="str">
            <v>105262</v>
          </cell>
          <cell r="L1478">
            <v>0</v>
          </cell>
        </row>
        <row r="1479">
          <cell r="D1479" t="str">
            <v>105697</v>
          </cell>
          <cell r="L1479">
            <v>0</v>
          </cell>
        </row>
        <row r="1480">
          <cell r="D1480" t="str">
            <v>108063</v>
          </cell>
          <cell r="L1480">
            <v>0</v>
          </cell>
        </row>
        <row r="1481">
          <cell r="D1481" t="str">
            <v>107716</v>
          </cell>
          <cell r="L1481">
            <v>0</v>
          </cell>
        </row>
        <row r="1482">
          <cell r="D1482" t="str">
            <v>785</v>
          </cell>
          <cell r="L1482">
            <v>0</v>
          </cell>
        </row>
        <row r="1483">
          <cell r="D1483" t="str">
            <v>106792</v>
          </cell>
          <cell r="L1483">
            <v>0</v>
          </cell>
        </row>
        <row r="1484">
          <cell r="D1484" t="str">
            <v>106806</v>
          </cell>
          <cell r="L1484">
            <v>0</v>
          </cell>
        </row>
        <row r="1485">
          <cell r="D1485" t="str">
            <v>101898</v>
          </cell>
          <cell r="L1485">
            <v>0</v>
          </cell>
        </row>
        <row r="1486">
          <cell r="D1486" t="str">
            <v>108168</v>
          </cell>
          <cell r="L1486">
            <v>0</v>
          </cell>
        </row>
        <row r="1487">
          <cell r="D1487" t="str">
            <v>108035</v>
          </cell>
          <cell r="L1487">
            <v>0</v>
          </cell>
        </row>
        <row r="1488">
          <cell r="D1488" t="str">
            <v>108218</v>
          </cell>
          <cell r="L1488">
            <v>0</v>
          </cell>
        </row>
        <row r="1489">
          <cell r="D1489" t="str">
            <v>106635</v>
          </cell>
          <cell r="L1489">
            <v>0</v>
          </cell>
        </row>
        <row r="1490">
          <cell r="D1490" t="str">
            <v>108150</v>
          </cell>
          <cell r="L1490">
            <v>0</v>
          </cell>
        </row>
        <row r="1491">
          <cell r="D1491" t="str">
            <v>108038</v>
          </cell>
          <cell r="L1491">
            <v>0</v>
          </cell>
        </row>
        <row r="1492">
          <cell r="D1492" t="str">
            <v>108006</v>
          </cell>
          <cell r="L1492">
            <v>0</v>
          </cell>
        </row>
        <row r="1493">
          <cell r="D1493" t="str">
            <v>106791</v>
          </cell>
          <cell r="L1493">
            <v>0</v>
          </cell>
        </row>
        <row r="1494">
          <cell r="D1494" t="str">
            <v>106599</v>
          </cell>
          <cell r="L1494">
            <v>0</v>
          </cell>
        </row>
        <row r="1495">
          <cell r="D1495" t="str">
            <v>108007</v>
          </cell>
          <cell r="L1495">
            <v>0</v>
          </cell>
        </row>
        <row r="1496">
          <cell r="D1496" t="str">
            <v>106576</v>
          </cell>
          <cell r="L1496">
            <v>0</v>
          </cell>
        </row>
        <row r="1497">
          <cell r="D1497" t="str">
            <v>106402</v>
          </cell>
          <cell r="L1497">
            <v>0</v>
          </cell>
        </row>
        <row r="1498">
          <cell r="D1498" t="str">
            <v>106854</v>
          </cell>
          <cell r="L1498">
            <v>0</v>
          </cell>
        </row>
        <row r="1499">
          <cell r="D1499" t="str">
            <v>101175</v>
          </cell>
          <cell r="L1499">
            <v>0</v>
          </cell>
        </row>
        <row r="1500">
          <cell r="D1500" t="str">
            <v>106320</v>
          </cell>
          <cell r="L1500">
            <v>0</v>
          </cell>
        </row>
        <row r="1501">
          <cell r="D1501" t="str">
            <v>100771</v>
          </cell>
          <cell r="L1501">
            <v>0</v>
          </cell>
        </row>
        <row r="1502">
          <cell r="D1502" t="str">
            <v>100129</v>
          </cell>
          <cell r="L1502">
            <v>0</v>
          </cell>
        </row>
        <row r="1503">
          <cell r="D1503" t="str">
            <v>107641</v>
          </cell>
          <cell r="L1503">
            <v>0</v>
          </cell>
        </row>
        <row r="1504">
          <cell r="D1504" t="str">
            <v>107640</v>
          </cell>
          <cell r="L1504">
            <v>0</v>
          </cell>
        </row>
        <row r="1505">
          <cell r="D1505" t="str">
            <v>107993</v>
          </cell>
          <cell r="L1505">
            <v>0</v>
          </cell>
        </row>
        <row r="1506">
          <cell r="D1506" t="str">
            <v>100811</v>
          </cell>
          <cell r="L1506">
            <v>0</v>
          </cell>
        </row>
        <row r="1507">
          <cell r="D1507" t="str">
            <v>107949</v>
          </cell>
          <cell r="L1507">
            <v>0</v>
          </cell>
        </row>
        <row r="1508">
          <cell r="D1508" t="str">
            <v>107904</v>
          </cell>
          <cell r="L1508">
            <v>0</v>
          </cell>
        </row>
        <row r="1509">
          <cell r="D1509" t="str">
            <v>108013</v>
          </cell>
          <cell r="L1509">
            <v>0</v>
          </cell>
        </row>
        <row r="1510">
          <cell r="D1510" t="str">
            <v>106751</v>
          </cell>
          <cell r="L1510">
            <v>0</v>
          </cell>
        </row>
        <row r="1511">
          <cell r="D1511" t="str">
            <v>106750</v>
          </cell>
          <cell r="L1511">
            <v>0</v>
          </cell>
        </row>
        <row r="1512">
          <cell r="D1512" t="str">
            <v>107971</v>
          </cell>
          <cell r="L1512">
            <v>0</v>
          </cell>
        </row>
        <row r="1513">
          <cell r="D1513" t="str">
            <v>97692</v>
          </cell>
          <cell r="L1513">
            <v>0</v>
          </cell>
        </row>
        <row r="1514">
          <cell r="D1514" t="str">
            <v>106771</v>
          </cell>
          <cell r="L1514">
            <v>0</v>
          </cell>
        </row>
        <row r="1515">
          <cell r="D1515" t="str">
            <v>108214</v>
          </cell>
          <cell r="L1515">
            <v>0</v>
          </cell>
        </row>
        <row r="1516">
          <cell r="D1516" t="str">
            <v>106649</v>
          </cell>
          <cell r="L1516">
            <v>0</v>
          </cell>
        </row>
        <row r="1517">
          <cell r="D1517" t="str">
            <v>107574</v>
          </cell>
          <cell r="L1517">
            <v>0</v>
          </cell>
        </row>
        <row r="1518">
          <cell r="D1518" t="str">
            <v>107575</v>
          </cell>
          <cell r="L1518">
            <v>0</v>
          </cell>
        </row>
        <row r="1519">
          <cell r="D1519" t="str">
            <v>107576</v>
          </cell>
          <cell r="L1519">
            <v>0</v>
          </cell>
        </row>
        <row r="1520">
          <cell r="D1520" t="str">
            <v>107577</v>
          </cell>
          <cell r="L1520">
            <v>0</v>
          </cell>
        </row>
        <row r="1521">
          <cell r="D1521" t="str">
            <v>107591</v>
          </cell>
          <cell r="L1521">
            <v>0</v>
          </cell>
        </row>
        <row r="1522">
          <cell r="D1522" t="str">
            <v>107573</v>
          </cell>
          <cell r="L1522">
            <v>0</v>
          </cell>
        </row>
        <row r="1523">
          <cell r="D1523" t="str">
            <v>107951</v>
          </cell>
          <cell r="L1523">
            <v>0</v>
          </cell>
        </row>
        <row r="1524">
          <cell r="D1524" t="str">
            <v>106844</v>
          </cell>
          <cell r="L1524">
            <v>0</v>
          </cell>
        </row>
        <row r="1525">
          <cell r="D1525" t="str">
            <v>106408</v>
          </cell>
          <cell r="L1525">
            <v>0</v>
          </cell>
        </row>
        <row r="1526">
          <cell r="D1526" t="str">
            <v>107725</v>
          </cell>
          <cell r="L1526">
            <v>0</v>
          </cell>
        </row>
        <row r="1527">
          <cell r="D1527" t="str">
            <v>106807</v>
          </cell>
          <cell r="L1527">
            <v>0</v>
          </cell>
        </row>
        <row r="1528">
          <cell r="D1528" t="str">
            <v>106833</v>
          </cell>
          <cell r="L1528">
            <v>0</v>
          </cell>
        </row>
        <row r="1529">
          <cell r="D1529" t="str">
            <v>100601</v>
          </cell>
          <cell r="L1529">
            <v>0</v>
          </cell>
        </row>
        <row r="1530">
          <cell r="D1530" t="str">
            <v>101280</v>
          </cell>
          <cell r="L1530">
            <v>0</v>
          </cell>
        </row>
        <row r="1531">
          <cell r="D1531" t="str">
            <v>106321</v>
          </cell>
          <cell r="L1531">
            <v>0</v>
          </cell>
        </row>
        <row r="1532">
          <cell r="D1532" t="str">
            <v>104869</v>
          </cell>
          <cell r="L1532">
            <v>0</v>
          </cell>
        </row>
        <row r="1533">
          <cell r="D1533" t="str">
            <v>106223</v>
          </cell>
          <cell r="L1533">
            <v>0</v>
          </cell>
        </row>
        <row r="1534">
          <cell r="D1534" t="str">
            <v>100621</v>
          </cell>
          <cell r="L1534">
            <v>0</v>
          </cell>
        </row>
        <row r="1535">
          <cell r="D1535" t="str">
            <v>108208</v>
          </cell>
          <cell r="L1535">
            <v>0</v>
          </cell>
        </row>
        <row r="1536">
          <cell r="D1536" t="str">
            <v>2358</v>
          </cell>
          <cell r="L1536">
            <v>0</v>
          </cell>
        </row>
        <row r="1537">
          <cell r="D1537" t="str">
            <v>102251</v>
          </cell>
          <cell r="L1537">
            <v>0</v>
          </cell>
        </row>
        <row r="1538">
          <cell r="D1538" t="str">
            <v>101948</v>
          </cell>
          <cell r="L1538">
            <v>0</v>
          </cell>
        </row>
        <row r="1539">
          <cell r="D1539" t="str">
            <v>107911</v>
          </cell>
          <cell r="L1539">
            <v>0</v>
          </cell>
        </row>
        <row r="1540">
          <cell r="D1540" t="str">
            <v>107588</v>
          </cell>
          <cell r="L1540">
            <v>0</v>
          </cell>
        </row>
        <row r="1541">
          <cell r="D1541" t="str">
            <v>107582</v>
          </cell>
          <cell r="L1541">
            <v>0</v>
          </cell>
        </row>
        <row r="1542">
          <cell r="D1542" t="str">
            <v>107583</v>
          </cell>
          <cell r="L1542">
            <v>0</v>
          </cell>
        </row>
        <row r="1543">
          <cell r="D1543" t="str">
            <v>107584</v>
          </cell>
          <cell r="L1543">
            <v>0</v>
          </cell>
        </row>
        <row r="1544">
          <cell r="D1544" t="str">
            <v>107585</v>
          </cell>
          <cell r="L1544">
            <v>0</v>
          </cell>
        </row>
        <row r="1545">
          <cell r="D1545" t="str">
            <v>107586</v>
          </cell>
          <cell r="L1545">
            <v>0</v>
          </cell>
        </row>
        <row r="1546">
          <cell r="D1546" t="str">
            <v>107587</v>
          </cell>
          <cell r="L1546">
            <v>0</v>
          </cell>
        </row>
        <row r="1547">
          <cell r="D1547" t="str">
            <v>105957</v>
          </cell>
          <cell r="L1547">
            <v>0</v>
          </cell>
        </row>
        <row r="1548">
          <cell r="D1548" t="str">
            <v>106782</v>
          </cell>
          <cell r="L1548">
            <v>0</v>
          </cell>
        </row>
        <row r="1549">
          <cell r="D1549" t="str">
            <v>106694</v>
          </cell>
          <cell r="L1549">
            <v>0</v>
          </cell>
        </row>
        <row r="1550">
          <cell r="D1550" t="str">
            <v>107818</v>
          </cell>
          <cell r="L1550">
            <v>0</v>
          </cell>
        </row>
        <row r="1551">
          <cell r="D1551" t="str">
            <v>104424</v>
          </cell>
          <cell r="L1551">
            <v>0</v>
          </cell>
        </row>
        <row r="1552">
          <cell r="D1552" t="str">
            <v>42345</v>
          </cell>
          <cell r="L1552">
            <v>0</v>
          </cell>
        </row>
        <row r="1553">
          <cell r="D1553" t="str">
            <v>103278</v>
          </cell>
          <cell r="L1553">
            <v>0</v>
          </cell>
        </row>
        <row r="1554">
          <cell r="D1554" t="str">
            <v>108211</v>
          </cell>
          <cell r="L1554">
            <v>0</v>
          </cell>
        </row>
        <row r="1555">
          <cell r="D1555" t="str">
            <v>108055</v>
          </cell>
          <cell r="L1555">
            <v>0</v>
          </cell>
        </row>
        <row r="1556">
          <cell r="D1556" t="str">
            <v>103518</v>
          </cell>
          <cell r="L1556">
            <v>0</v>
          </cell>
        </row>
        <row r="1557">
          <cell r="D1557" t="str">
            <v>107905</v>
          </cell>
          <cell r="L1557">
            <v>0</v>
          </cell>
        </row>
        <row r="1558">
          <cell r="D1558" t="str">
            <v>107906</v>
          </cell>
          <cell r="L1558">
            <v>0</v>
          </cell>
        </row>
        <row r="1559">
          <cell r="D1559" t="str">
            <v>107903</v>
          </cell>
          <cell r="L1559">
            <v>0</v>
          </cell>
        </row>
        <row r="1560">
          <cell r="D1560" t="str">
            <v>108138</v>
          </cell>
          <cell r="L1560">
            <v>0</v>
          </cell>
        </row>
        <row r="1561">
          <cell r="D1561" t="str">
            <v>107529</v>
          </cell>
          <cell r="L1561">
            <v>0</v>
          </cell>
        </row>
        <row r="1562">
          <cell r="D1562" t="str">
            <v>107530</v>
          </cell>
          <cell r="L1562">
            <v>0</v>
          </cell>
        </row>
        <row r="1563">
          <cell r="D1563" t="str">
            <v>107531</v>
          </cell>
          <cell r="L1563">
            <v>0</v>
          </cell>
        </row>
        <row r="1564">
          <cell r="D1564" t="str">
            <v>100736</v>
          </cell>
          <cell r="L1564">
            <v>0</v>
          </cell>
        </row>
        <row r="1565">
          <cell r="D1565" t="str">
            <v>101125</v>
          </cell>
          <cell r="L1565">
            <v>0</v>
          </cell>
        </row>
        <row r="1566">
          <cell r="D1566" t="str">
            <v>105806</v>
          </cell>
          <cell r="L1566">
            <v>0</v>
          </cell>
        </row>
        <row r="1567">
          <cell r="D1567" t="str">
            <v>101167</v>
          </cell>
          <cell r="L1567">
            <v>0</v>
          </cell>
        </row>
        <row r="1568">
          <cell r="D1568" t="str">
            <v>108228</v>
          </cell>
          <cell r="L1568">
            <v>0</v>
          </cell>
        </row>
        <row r="1569">
          <cell r="D1569" t="str">
            <v>108229</v>
          </cell>
          <cell r="L1569">
            <v>0</v>
          </cell>
        </row>
        <row r="1570">
          <cell r="D1570" t="str">
            <v>108230</v>
          </cell>
          <cell r="L1570">
            <v>0</v>
          </cell>
        </row>
        <row r="1571">
          <cell r="D1571" t="str">
            <v>108231</v>
          </cell>
          <cell r="L1571">
            <v>0</v>
          </cell>
        </row>
        <row r="1572">
          <cell r="D1572" t="str">
            <v>108232</v>
          </cell>
          <cell r="L1572">
            <v>0</v>
          </cell>
        </row>
        <row r="1573">
          <cell r="D1573" t="str">
            <v>108233</v>
          </cell>
          <cell r="L1573">
            <v>0</v>
          </cell>
        </row>
        <row r="1574">
          <cell r="D1574" t="str">
            <v>100824</v>
          </cell>
          <cell r="L1574">
            <v>0</v>
          </cell>
        </row>
        <row r="1575">
          <cell r="D1575" t="str">
            <v>100823</v>
          </cell>
          <cell r="L1575">
            <v>0</v>
          </cell>
        </row>
        <row r="1576">
          <cell r="D1576" t="str">
            <v>107517</v>
          </cell>
          <cell r="L1576">
            <v>0</v>
          </cell>
        </row>
        <row r="1577">
          <cell r="D1577" t="str">
            <v>107639</v>
          </cell>
          <cell r="L1577">
            <v>0</v>
          </cell>
        </row>
        <row r="1578">
          <cell r="D1578" t="str">
            <v>105977</v>
          </cell>
          <cell r="L1578">
            <v>0</v>
          </cell>
        </row>
        <row r="1579">
          <cell r="D1579" t="str">
            <v>105852</v>
          </cell>
          <cell r="L1579">
            <v>0</v>
          </cell>
        </row>
        <row r="1580">
          <cell r="D1580" t="str">
            <v>106808</v>
          </cell>
          <cell r="L1580">
            <v>0</v>
          </cell>
        </row>
        <row r="1581">
          <cell r="D1581" t="str">
            <v>105830</v>
          </cell>
          <cell r="L1581">
            <v>0</v>
          </cell>
        </row>
        <row r="1582">
          <cell r="D1582" t="str">
            <v>106846</v>
          </cell>
          <cell r="L1582">
            <v>0</v>
          </cell>
        </row>
        <row r="1583">
          <cell r="D1583" t="str">
            <v>106848</v>
          </cell>
          <cell r="L1583">
            <v>0</v>
          </cell>
        </row>
        <row r="1584">
          <cell r="D1584" t="str">
            <v>103501</v>
          </cell>
          <cell r="L1584">
            <v>0</v>
          </cell>
        </row>
        <row r="1585">
          <cell r="D1585" t="str">
            <v>103240</v>
          </cell>
          <cell r="L1585">
            <v>0</v>
          </cell>
        </row>
        <row r="1586">
          <cell r="D1586" t="str">
            <v>31615</v>
          </cell>
          <cell r="L1586">
            <v>0</v>
          </cell>
        </row>
        <row r="1587">
          <cell r="D1587" t="str">
            <v>31715</v>
          </cell>
          <cell r="L1587">
            <v>0</v>
          </cell>
        </row>
        <row r="1588">
          <cell r="D1588" t="str">
            <v>31815</v>
          </cell>
          <cell r="L1588">
            <v>0</v>
          </cell>
        </row>
        <row r="1589">
          <cell r="D1589" t="str">
            <v>31915</v>
          </cell>
          <cell r="L1589">
            <v>0</v>
          </cell>
        </row>
        <row r="1590">
          <cell r="D1590" t="str">
            <v>32015</v>
          </cell>
          <cell r="L1590">
            <v>0</v>
          </cell>
        </row>
        <row r="1591">
          <cell r="D1591" t="str">
            <v>106695</v>
          </cell>
          <cell r="L1591">
            <v>0</v>
          </cell>
        </row>
        <row r="1592">
          <cell r="D1592" t="str">
            <v>108113</v>
          </cell>
          <cell r="L1592">
            <v>0</v>
          </cell>
        </row>
        <row r="1593">
          <cell r="D1593" t="str">
            <v>108114</v>
          </cell>
          <cell r="L1593">
            <v>0</v>
          </cell>
        </row>
        <row r="1594">
          <cell r="D1594" t="str">
            <v>108115</v>
          </cell>
          <cell r="L1594">
            <v>0</v>
          </cell>
        </row>
        <row r="1595">
          <cell r="D1595" t="str">
            <v>108117</v>
          </cell>
          <cell r="L1595">
            <v>0</v>
          </cell>
        </row>
        <row r="1596">
          <cell r="D1596" t="str">
            <v>108119</v>
          </cell>
          <cell r="L1596">
            <v>0</v>
          </cell>
        </row>
        <row r="1597">
          <cell r="D1597" t="str">
            <v>108121</v>
          </cell>
          <cell r="L1597">
            <v>0</v>
          </cell>
        </row>
        <row r="1598">
          <cell r="D1598" t="str">
            <v>108123</v>
          </cell>
          <cell r="L1598">
            <v>0</v>
          </cell>
        </row>
        <row r="1599">
          <cell r="D1599" t="str">
            <v>108125</v>
          </cell>
          <cell r="L1599">
            <v>0</v>
          </cell>
        </row>
        <row r="1600">
          <cell r="D1600" t="str">
            <v>108127</v>
          </cell>
          <cell r="L1600">
            <v>0</v>
          </cell>
        </row>
        <row r="1601">
          <cell r="D1601" t="str">
            <v>108116</v>
          </cell>
          <cell r="L1601">
            <v>0</v>
          </cell>
        </row>
        <row r="1602">
          <cell r="D1602" t="str">
            <v>108118</v>
          </cell>
          <cell r="L1602">
            <v>0</v>
          </cell>
        </row>
        <row r="1603">
          <cell r="D1603" t="str">
            <v>108120</v>
          </cell>
          <cell r="L1603">
            <v>0</v>
          </cell>
        </row>
        <row r="1604">
          <cell r="D1604" t="str">
            <v>108122</v>
          </cell>
          <cell r="L1604">
            <v>0</v>
          </cell>
        </row>
        <row r="1605">
          <cell r="D1605" t="str">
            <v>108124</v>
          </cell>
          <cell r="L1605">
            <v>0</v>
          </cell>
        </row>
        <row r="1606">
          <cell r="D1606" t="str">
            <v>108126</v>
          </cell>
          <cell r="L1606">
            <v>0</v>
          </cell>
        </row>
        <row r="1607">
          <cell r="D1607" t="str">
            <v>108128</v>
          </cell>
          <cell r="L1607">
            <v>0</v>
          </cell>
        </row>
        <row r="1608">
          <cell r="D1608" t="str">
            <v>14626</v>
          </cell>
          <cell r="L1608">
            <v>0</v>
          </cell>
        </row>
        <row r="1609">
          <cell r="D1609" t="str">
            <v>105978</v>
          </cell>
          <cell r="L1609">
            <v>0</v>
          </cell>
        </row>
        <row r="1610">
          <cell r="D1610" t="str">
            <v>104123</v>
          </cell>
          <cell r="L1610">
            <v>0</v>
          </cell>
        </row>
        <row r="1611">
          <cell r="D1611" t="str">
            <v>107775</v>
          </cell>
          <cell r="L1611">
            <v>0</v>
          </cell>
        </row>
        <row r="1612">
          <cell r="D1612" t="str">
            <v>107996</v>
          </cell>
          <cell r="L1612">
            <v>0</v>
          </cell>
        </row>
        <row r="1613">
          <cell r="D1613" t="str">
            <v>107994</v>
          </cell>
          <cell r="L1613">
            <v>0</v>
          </cell>
        </row>
        <row r="1614">
          <cell r="D1614" t="str">
            <v>107995</v>
          </cell>
          <cell r="L1614">
            <v>0</v>
          </cell>
        </row>
        <row r="1615">
          <cell r="D1615" t="str">
            <v>107997</v>
          </cell>
          <cell r="L1615">
            <v>0</v>
          </cell>
        </row>
        <row r="1616">
          <cell r="D1616" t="str">
            <v>104316</v>
          </cell>
          <cell r="L1616">
            <v>0</v>
          </cell>
        </row>
        <row r="1617">
          <cell r="D1617" t="str">
            <v>107726</v>
          </cell>
          <cell r="L1617">
            <v>0</v>
          </cell>
        </row>
        <row r="1618">
          <cell r="D1618" t="str">
            <v>106762</v>
          </cell>
          <cell r="L1618">
            <v>0</v>
          </cell>
        </row>
        <row r="1619">
          <cell r="D1619" t="str">
            <v>6747</v>
          </cell>
          <cell r="L1619">
            <v>0</v>
          </cell>
        </row>
        <row r="1620">
          <cell r="D1620" t="str">
            <v>107948</v>
          </cell>
          <cell r="L1620">
            <v>0</v>
          </cell>
        </row>
        <row r="1621">
          <cell r="D1621" t="str">
            <v>108139</v>
          </cell>
          <cell r="L1621">
            <v>0</v>
          </cell>
        </row>
        <row r="1622">
          <cell r="D1622" t="str">
            <v>108215</v>
          </cell>
          <cell r="L1622">
            <v>0</v>
          </cell>
        </row>
        <row r="1623">
          <cell r="D1623" t="str">
            <v>107820</v>
          </cell>
          <cell r="L1623">
            <v>0</v>
          </cell>
        </row>
        <row r="1624">
          <cell r="D1624" t="str">
            <v>106619</v>
          </cell>
          <cell r="L1624">
            <v>0</v>
          </cell>
        </row>
        <row r="1625">
          <cell r="D1625" t="str">
            <v>1415</v>
          </cell>
          <cell r="L1625">
            <v>0</v>
          </cell>
        </row>
        <row r="1626">
          <cell r="D1626" t="str">
            <v>1515</v>
          </cell>
          <cell r="L1626">
            <v>0</v>
          </cell>
        </row>
        <row r="1627">
          <cell r="D1627" t="str">
            <v>108153</v>
          </cell>
          <cell r="L1627">
            <v>0</v>
          </cell>
        </row>
        <row r="1628">
          <cell r="D1628" t="str">
            <v>106023</v>
          </cell>
          <cell r="L1628">
            <v>0</v>
          </cell>
        </row>
        <row r="1629">
          <cell r="D1629" t="str">
            <v>106602</v>
          </cell>
          <cell r="L1629">
            <v>0</v>
          </cell>
        </row>
        <row r="1630">
          <cell r="D1630" t="str">
            <v>102594</v>
          </cell>
          <cell r="L1630">
            <v>0</v>
          </cell>
        </row>
        <row r="1631">
          <cell r="D1631" t="str">
            <v>101909</v>
          </cell>
          <cell r="L1631">
            <v>0</v>
          </cell>
        </row>
        <row r="1632">
          <cell r="D1632" t="str">
            <v>108149</v>
          </cell>
          <cell r="L1632">
            <v>0</v>
          </cell>
        </row>
        <row r="1633">
          <cell r="D1633" t="str">
            <v>107745</v>
          </cell>
          <cell r="L1633">
            <v>0</v>
          </cell>
        </row>
        <row r="1634">
          <cell r="D1634" t="str">
            <v>105616</v>
          </cell>
          <cell r="L1634">
            <v>0</v>
          </cell>
        </row>
        <row r="1635">
          <cell r="D1635" t="str">
            <v>106851</v>
          </cell>
          <cell r="L1635">
            <v>0</v>
          </cell>
        </row>
        <row r="1636">
          <cell r="D1636" t="str">
            <v>99652</v>
          </cell>
          <cell r="L1636">
            <v>0</v>
          </cell>
        </row>
        <row r="1637">
          <cell r="D1637" t="str">
            <v>97530</v>
          </cell>
          <cell r="L1637">
            <v>0</v>
          </cell>
        </row>
        <row r="1638">
          <cell r="D1638" t="str">
            <v>106234</v>
          </cell>
          <cell r="L1638">
            <v>0</v>
          </cell>
        </row>
        <row r="1639">
          <cell r="D1639" t="str">
            <v>105951</v>
          </cell>
          <cell r="L1639">
            <v>0</v>
          </cell>
        </row>
        <row r="1640">
          <cell r="D1640" t="str">
            <v>106653</v>
          </cell>
          <cell r="L1640">
            <v>0</v>
          </cell>
        </row>
        <row r="1641">
          <cell r="D1641" t="str">
            <v>106025</v>
          </cell>
          <cell r="L1641">
            <v>0</v>
          </cell>
        </row>
        <row r="1642">
          <cell r="D1642" t="str">
            <v>107542</v>
          </cell>
          <cell r="L1642">
            <v>0</v>
          </cell>
        </row>
        <row r="1643">
          <cell r="D1643" t="str">
            <v>7418</v>
          </cell>
          <cell r="L1643">
            <v>0</v>
          </cell>
        </row>
        <row r="1644">
          <cell r="D1644" t="str">
            <v>106723</v>
          </cell>
          <cell r="L1644">
            <v>0</v>
          </cell>
        </row>
        <row r="1645">
          <cell r="D1645" t="str">
            <v>107598</v>
          </cell>
          <cell r="L1645">
            <v>0</v>
          </cell>
        </row>
        <row r="1646">
          <cell r="D1646" t="str">
            <v>106606</v>
          </cell>
          <cell r="L1646">
            <v>0</v>
          </cell>
        </row>
        <row r="1647">
          <cell r="D1647" t="str">
            <v>101587</v>
          </cell>
          <cell r="L1647">
            <v>0</v>
          </cell>
        </row>
        <row r="1648">
          <cell r="D1648" t="str">
            <v>105832</v>
          </cell>
          <cell r="L1648">
            <v>0</v>
          </cell>
        </row>
        <row r="1649">
          <cell r="D1649" t="str">
            <v>107802</v>
          </cell>
          <cell r="L1649">
            <v>0</v>
          </cell>
        </row>
        <row r="1650">
          <cell r="D1650" t="str">
            <v>26960</v>
          </cell>
          <cell r="L1650">
            <v>0</v>
          </cell>
        </row>
        <row r="1651">
          <cell r="D1651" t="str">
            <v>97678</v>
          </cell>
          <cell r="L1651">
            <v>0</v>
          </cell>
        </row>
        <row r="1652">
          <cell r="D1652" t="str">
            <v>97679</v>
          </cell>
          <cell r="L1652">
            <v>0</v>
          </cell>
        </row>
        <row r="1653">
          <cell r="D1653" t="str">
            <v>105065</v>
          </cell>
          <cell r="L1653">
            <v>0</v>
          </cell>
        </row>
        <row r="1654">
          <cell r="D1654" t="str">
            <v>105064</v>
          </cell>
          <cell r="L1654">
            <v>0</v>
          </cell>
        </row>
        <row r="1655">
          <cell r="D1655" t="str">
            <v>107619</v>
          </cell>
          <cell r="L1655">
            <v>0</v>
          </cell>
        </row>
        <row r="1656">
          <cell r="D1656" t="str">
            <v>59418</v>
          </cell>
          <cell r="L1656">
            <v>0</v>
          </cell>
        </row>
        <row r="1657">
          <cell r="D1657" t="str">
            <v>106869</v>
          </cell>
          <cell r="L1657">
            <v>0</v>
          </cell>
        </row>
        <row r="1658">
          <cell r="D1658" t="str">
            <v>106650</v>
          </cell>
          <cell r="L1658">
            <v>0</v>
          </cell>
        </row>
        <row r="1659">
          <cell r="D1659" t="str">
            <v>106651</v>
          </cell>
          <cell r="L1659">
            <v>0</v>
          </cell>
        </row>
        <row r="1660">
          <cell r="D1660" t="str">
            <v>106652</v>
          </cell>
          <cell r="L1660">
            <v>0</v>
          </cell>
        </row>
        <row r="1661">
          <cell r="D1661" t="str">
            <v>106719</v>
          </cell>
          <cell r="L1661">
            <v>0</v>
          </cell>
        </row>
        <row r="1662">
          <cell r="D1662" t="str">
            <v>101058</v>
          </cell>
          <cell r="L1662">
            <v>0</v>
          </cell>
        </row>
        <row r="1663">
          <cell r="D1663" t="str">
            <v>101988</v>
          </cell>
          <cell r="L1663">
            <v>0</v>
          </cell>
        </row>
        <row r="1664">
          <cell r="D1664" t="str">
            <v>106853</v>
          </cell>
          <cell r="L1664">
            <v>0</v>
          </cell>
        </row>
        <row r="1665">
          <cell r="D1665" t="str">
            <v>105827</v>
          </cell>
          <cell r="L1665">
            <v>0</v>
          </cell>
        </row>
        <row r="1666">
          <cell r="D1666" t="str">
            <v>106678</v>
          </cell>
          <cell r="L1666">
            <v>0</v>
          </cell>
        </row>
        <row r="1667">
          <cell r="D1667" t="str">
            <v>106677</v>
          </cell>
          <cell r="L1667">
            <v>0</v>
          </cell>
        </row>
        <row r="1668">
          <cell r="D1668" t="str">
            <v>13537</v>
          </cell>
          <cell r="L1668">
            <v>0</v>
          </cell>
        </row>
        <row r="1669">
          <cell r="D1669" t="str">
            <v>13637</v>
          </cell>
          <cell r="L1669">
            <v>0</v>
          </cell>
        </row>
        <row r="1670">
          <cell r="D1670" t="str">
            <v>102601</v>
          </cell>
          <cell r="L1670">
            <v>0</v>
          </cell>
        </row>
        <row r="1671">
          <cell r="D1671" t="str">
            <v>106722</v>
          </cell>
          <cell r="L1671">
            <v>0</v>
          </cell>
        </row>
        <row r="1672">
          <cell r="D1672" t="str">
            <v>106533</v>
          </cell>
          <cell r="L1672">
            <v>0</v>
          </cell>
        </row>
        <row r="1673">
          <cell r="D1673" t="str">
            <v>104836</v>
          </cell>
          <cell r="L1673">
            <v>0</v>
          </cell>
        </row>
        <row r="1674">
          <cell r="D1674" t="str">
            <v>100591</v>
          </cell>
          <cell r="L1674">
            <v>0</v>
          </cell>
        </row>
        <row r="1675">
          <cell r="D1675" t="str">
            <v>106570</v>
          </cell>
          <cell r="L1675">
            <v>0</v>
          </cell>
        </row>
        <row r="1676">
          <cell r="D1676" t="str">
            <v>13525</v>
          </cell>
          <cell r="L1676">
            <v>0</v>
          </cell>
        </row>
        <row r="1677">
          <cell r="D1677" t="str">
            <v>103750</v>
          </cell>
          <cell r="L1677">
            <v>0</v>
          </cell>
        </row>
        <row r="1678">
          <cell r="D1678" t="str">
            <v>102284</v>
          </cell>
          <cell r="L1678">
            <v>0</v>
          </cell>
        </row>
        <row r="1679">
          <cell r="D1679" t="str">
            <v>103507</v>
          </cell>
          <cell r="L1679">
            <v>0</v>
          </cell>
        </row>
        <row r="1680">
          <cell r="D1680" t="str">
            <v>103508</v>
          </cell>
          <cell r="L1680">
            <v>0</v>
          </cell>
        </row>
        <row r="1681">
          <cell r="D1681" t="str">
            <v>103457</v>
          </cell>
          <cell r="L1681">
            <v>0</v>
          </cell>
        </row>
        <row r="1682">
          <cell r="D1682" t="str">
            <v>106231</v>
          </cell>
          <cell r="L1682">
            <v>0</v>
          </cell>
        </row>
        <row r="1683">
          <cell r="D1683" t="str">
            <v>107709</v>
          </cell>
          <cell r="L1683">
            <v>0</v>
          </cell>
        </row>
        <row r="1684">
          <cell r="D1684" t="str">
            <v>107780</v>
          </cell>
          <cell r="L1684">
            <v>0</v>
          </cell>
        </row>
        <row r="1685">
          <cell r="D1685" t="str">
            <v>27212</v>
          </cell>
          <cell r="L1685">
            <v>0</v>
          </cell>
        </row>
        <row r="1686">
          <cell r="D1686" t="str">
            <v>107661</v>
          </cell>
          <cell r="L1686">
            <v>0</v>
          </cell>
        </row>
        <row r="1687">
          <cell r="D1687" t="str">
            <v>105353</v>
          </cell>
          <cell r="L1687">
            <v>0</v>
          </cell>
        </row>
        <row r="1688">
          <cell r="D1688" t="str">
            <v>107695</v>
          </cell>
          <cell r="L1688">
            <v>0</v>
          </cell>
        </row>
        <row r="1689">
          <cell r="D1689" t="str">
            <v>107707</v>
          </cell>
          <cell r="L1689">
            <v>0</v>
          </cell>
        </row>
        <row r="1690">
          <cell r="D1690" t="str">
            <v>106624</v>
          </cell>
          <cell r="L1690">
            <v>0</v>
          </cell>
        </row>
        <row r="1691">
          <cell r="D1691" t="str">
            <v>106825</v>
          </cell>
          <cell r="L1691">
            <v>0</v>
          </cell>
        </row>
        <row r="1692">
          <cell r="D1692" t="str">
            <v>104305</v>
          </cell>
          <cell r="L1692">
            <v>0</v>
          </cell>
        </row>
        <row r="1693">
          <cell r="D1693" t="str">
            <v>104306</v>
          </cell>
          <cell r="L1693">
            <v>0</v>
          </cell>
        </row>
        <row r="1694">
          <cell r="D1694" t="str">
            <v>106225</v>
          </cell>
          <cell r="L1694">
            <v>0</v>
          </cell>
        </row>
        <row r="1695">
          <cell r="D1695" t="str">
            <v>105953</v>
          </cell>
          <cell r="L1695">
            <v>0</v>
          </cell>
        </row>
        <row r="1696">
          <cell r="D1696" t="str">
            <v>106621</v>
          </cell>
          <cell r="L1696">
            <v>0</v>
          </cell>
        </row>
        <row r="1697">
          <cell r="D1697" t="str">
            <v>106470</v>
          </cell>
          <cell r="L1697">
            <v>0</v>
          </cell>
        </row>
        <row r="1698">
          <cell r="D1698" t="str">
            <v>106472</v>
          </cell>
          <cell r="L1698">
            <v>0</v>
          </cell>
        </row>
        <row r="1699">
          <cell r="D1699" t="str">
            <v>51186</v>
          </cell>
          <cell r="L1699">
            <v>0</v>
          </cell>
        </row>
        <row r="1700">
          <cell r="D1700" t="str">
            <v>20760</v>
          </cell>
          <cell r="L1700">
            <v>0</v>
          </cell>
        </row>
        <row r="1701">
          <cell r="D1701" t="str">
            <v>41482</v>
          </cell>
          <cell r="L1701">
            <v>0</v>
          </cell>
        </row>
        <row r="1702">
          <cell r="D1702" t="str">
            <v>41582</v>
          </cell>
          <cell r="L1702">
            <v>0</v>
          </cell>
        </row>
        <row r="1703">
          <cell r="D1703" t="str">
            <v>41682</v>
          </cell>
          <cell r="L1703">
            <v>0</v>
          </cell>
        </row>
        <row r="1704">
          <cell r="D1704" t="str">
            <v>106697</v>
          </cell>
          <cell r="L1704">
            <v>0</v>
          </cell>
        </row>
        <row r="1705">
          <cell r="D1705" t="str">
            <v>101136</v>
          </cell>
          <cell r="L1705">
            <v>0</v>
          </cell>
        </row>
        <row r="1706">
          <cell r="D1706" t="str">
            <v>106578</v>
          </cell>
          <cell r="L1706">
            <v>0</v>
          </cell>
        </row>
        <row r="1707">
          <cell r="D1707" t="str">
            <v>12034</v>
          </cell>
          <cell r="L1707">
            <v>0</v>
          </cell>
        </row>
        <row r="1708">
          <cell r="D1708" t="str">
            <v>105703</v>
          </cell>
          <cell r="L1708">
            <v>0</v>
          </cell>
        </row>
        <row r="1709">
          <cell r="D1709" t="str">
            <v>107761</v>
          </cell>
          <cell r="L1709">
            <v>0</v>
          </cell>
        </row>
        <row r="1710">
          <cell r="D1710" t="str">
            <v>107762</v>
          </cell>
          <cell r="L1710">
            <v>0</v>
          </cell>
        </row>
        <row r="1711">
          <cell r="D1711" t="str">
            <v>103203</v>
          </cell>
          <cell r="L1711">
            <v>0</v>
          </cell>
        </row>
        <row r="1712">
          <cell r="D1712" t="str">
            <v>103204</v>
          </cell>
          <cell r="L1712">
            <v>0</v>
          </cell>
        </row>
        <row r="1713">
          <cell r="D1713" t="str">
            <v>103205</v>
          </cell>
          <cell r="L1713">
            <v>0</v>
          </cell>
        </row>
        <row r="1714">
          <cell r="D1714" t="str">
            <v>103206</v>
          </cell>
          <cell r="L1714">
            <v>0</v>
          </cell>
        </row>
        <row r="1715">
          <cell r="D1715" t="str">
            <v>105794</v>
          </cell>
          <cell r="L1715">
            <v>0</v>
          </cell>
        </row>
        <row r="1716">
          <cell r="D1716" t="str">
            <v>106670</v>
          </cell>
          <cell r="L1716">
            <v>0</v>
          </cell>
        </row>
        <row r="1717">
          <cell r="D1717" t="str">
            <v>106668</v>
          </cell>
          <cell r="L1717">
            <v>0</v>
          </cell>
        </row>
        <row r="1718">
          <cell r="D1718" t="str">
            <v>106669</v>
          </cell>
          <cell r="L1718">
            <v>0</v>
          </cell>
        </row>
        <row r="1719">
          <cell r="D1719" t="str">
            <v>21362</v>
          </cell>
          <cell r="L1719">
            <v>0</v>
          </cell>
        </row>
        <row r="1720">
          <cell r="D1720" t="str">
            <v>101950</v>
          </cell>
          <cell r="L1720">
            <v>0</v>
          </cell>
        </row>
        <row r="1721">
          <cell r="D1721" t="str">
            <v>107815</v>
          </cell>
          <cell r="L1721">
            <v>0</v>
          </cell>
        </row>
        <row r="1722">
          <cell r="D1722" t="str">
            <v>101141</v>
          </cell>
          <cell r="L1722">
            <v>0</v>
          </cell>
        </row>
        <row r="1723">
          <cell r="D1723" t="str">
            <v>106777</v>
          </cell>
          <cell r="L1723">
            <v>0</v>
          </cell>
        </row>
        <row r="1724">
          <cell r="D1724" t="str">
            <v>106778</v>
          </cell>
          <cell r="L1724">
            <v>0</v>
          </cell>
        </row>
        <row r="1725">
          <cell r="D1725" t="str">
            <v>12675</v>
          </cell>
          <cell r="L1725">
            <v>0</v>
          </cell>
        </row>
        <row r="1726">
          <cell r="D1726" t="str">
            <v>25710</v>
          </cell>
          <cell r="L1726">
            <v>0</v>
          </cell>
        </row>
        <row r="1727">
          <cell r="D1727" t="str">
            <v>103315</v>
          </cell>
          <cell r="L1727">
            <v>0</v>
          </cell>
        </row>
        <row r="1728">
          <cell r="D1728" t="str">
            <v>103316</v>
          </cell>
          <cell r="L1728">
            <v>0</v>
          </cell>
        </row>
        <row r="1729">
          <cell r="D1729" t="str">
            <v>106870</v>
          </cell>
          <cell r="L1729">
            <v>0</v>
          </cell>
        </row>
        <row r="1730">
          <cell r="D1730" t="str">
            <v>106188</v>
          </cell>
          <cell r="L1730">
            <v>0</v>
          </cell>
        </row>
        <row r="1731">
          <cell r="D1731" t="str">
            <v>106189</v>
          </cell>
          <cell r="L1731">
            <v>0</v>
          </cell>
        </row>
        <row r="1732">
          <cell r="D1732" t="str">
            <v>107710</v>
          </cell>
          <cell r="L1732">
            <v>0</v>
          </cell>
        </row>
        <row r="1733">
          <cell r="D1733" t="str">
            <v>106553</v>
          </cell>
          <cell r="L1733">
            <v>0</v>
          </cell>
        </row>
        <row r="1734">
          <cell r="D1734" t="str">
            <v>106554</v>
          </cell>
          <cell r="L1734">
            <v>0</v>
          </cell>
        </row>
        <row r="1735">
          <cell r="D1735" t="str">
            <v>106555</v>
          </cell>
          <cell r="L1735">
            <v>0</v>
          </cell>
        </row>
        <row r="1736">
          <cell r="D1736" t="str">
            <v>10254</v>
          </cell>
          <cell r="L1736">
            <v>0</v>
          </cell>
        </row>
        <row r="1737">
          <cell r="D1737" t="str">
            <v>106610</v>
          </cell>
          <cell r="L1737">
            <v>0</v>
          </cell>
        </row>
        <row r="1738">
          <cell r="D1738" t="str">
            <v>106360</v>
          </cell>
          <cell r="L1738">
            <v>0</v>
          </cell>
        </row>
        <row r="1739">
          <cell r="D1739" t="str">
            <v>105952</v>
          </cell>
          <cell r="L1739">
            <v>0</v>
          </cell>
        </row>
        <row r="1740">
          <cell r="D1740" t="str">
            <v>104122</v>
          </cell>
          <cell r="L1740">
            <v>0</v>
          </cell>
        </row>
        <row r="1741">
          <cell r="D1741" t="str">
            <v>10401</v>
          </cell>
          <cell r="L1741">
            <v>0</v>
          </cell>
        </row>
        <row r="1742">
          <cell r="D1742" t="str">
            <v>107607</v>
          </cell>
          <cell r="L1742">
            <v>0</v>
          </cell>
        </row>
        <row r="1743">
          <cell r="D1743" t="str">
            <v>65512</v>
          </cell>
          <cell r="L1743">
            <v>0</v>
          </cell>
        </row>
        <row r="1744">
          <cell r="D1744" t="str">
            <v>97637</v>
          </cell>
          <cell r="L1744">
            <v>0</v>
          </cell>
        </row>
        <row r="1745">
          <cell r="D1745" t="str">
            <v>105865</v>
          </cell>
          <cell r="L1745">
            <v>0</v>
          </cell>
        </row>
        <row r="1746">
          <cell r="D1746" t="str">
            <v>105861</v>
          </cell>
          <cell r="L1746">
            <v>0</v>
          </cell>
        </row>
        <row r="1747">
          <cell r="D1747" t="str">
            <v>105863</v>
          </cell>
          <cell r="L1747">
            <v>0</v>
          </cell>
        </row>
        <row r="1748">
          <cell r="D1748" t="str">
            <v>105864</v>
          </cell>
          <cell r="L1748">
            <v>0</v>
          </cell>
        </row>
        <row r="1749">
          <cell r="D1749" t="str">
            <v>105862</v>
          </cell>
          <cell r="L1749">
            <v>0</v>
          </cell>
        </row>
        <row r="1750">
          <cell r="D1750" t="str">
            <v>103207</v>
          </cell>
          <cell r="L1750">
            <v>0</v>
          </cell>
        </row>
        <row r="1751">
          <cell r="D1751" t="str">
            <v>103208</v>
          </cell>
          <cell r="L1751">
            <v>0</v>
          </cell>
        </row>
        <row r="1752">
          <cell r="D1752" t="str">
            <v>103802</v>
          </cell>
          <cell r="L1752">
            <v>0</v>
          </cell>
        </row>
        <row r="1753">
          <cell r="D1753" t="str">
            <v>103803</v>
          </cell>
          <cell r="L1753">
            <v>0</v>
          </cell>
        </row>
        <row r="1754">
          <cell r="D1754" t="str">
            <v>105413</v>
          </cell>
          <cell r="L1754">
            <v>0</v>
          </cell>
        </row>
        <row r="1755">
          <cell r="D1755" t="str">
            <v>100796</v>
          </cell>
          <cell r="L1755">
            <v>0</v>
          </cell>
        </row>
        <row r="1756">
          <cell r="D1756" t="str">
            <v>106580</v>
          </cell>
          <cell r="L1756">
            <v>0</v>
          </cell>
        </row>
        <row r="1757">
          <cell r="D1757" t="str">
            <v>101275</v>
          </cell>
          <cell r="L1757">
            <v>0</v>
          </cell>
        </row>
        <row r="1758">
          <cell r="D1758" t="str">
            <v>106805</v>
          </cell>
          <cell r="L1758">
            <v>0</v>
          </cell>
        </row>
        <row r="1759">
          <cell r="D1759" t="str">
            <v>106293</v>
          </cell>
          <cell r="L1759">
            <v>0</v>
          </cell>
        </row>
        <row r="1760">
          <cell r="D1760" t="str">
            <v>7861</v>
          </cell>
          <cell r="L1760">
            <v>0</v>
          </cell>
        </row>
        <row r="1761">
          <cell r="D1761" t="str">
            <v>106862</v>
          </cell>
          <cell r="L1761">
            <v>0</v>
          </cell>
        </row>
        <row r="1762">
          <cell r="D1762" t="str">
            <v>99649</v>
          </cell>
          <cell r="L1762">
            <v>0</v>
          </cell>
        </row>
        <row r="1763">
          <cell r="D1763" t="str">
            <v>107535</v>
          </cell>
          <cell r="L1763">
            <v>0</v>
          </cell>
        </row>
        <row r="1764">
          <cell r="D1764" t="str">
            <v>107521</v>
          </cell>
          <cell r="L1764">
            <v>0</v>
          </cell>
        </row>
        <row r="1765">
          <cell r="D1765" t="str">
            <v>107522</v>
          </cell>
          <cell r="L1765">
            <v>0</v>
          </cell>
        </row>
        <row r="1766">
          <cell r="D1766" t="str">
            <v>107520</v>
          </cell>
          <cell r="L1766">
            <v>0</v>
          </cell>
        </row>
        <row r="1767">
          <cell r="D1767" t="str">
            <v>100889</v>
          </cell>
          <cell r="L1767">
            <v>0</v>
          </cell>
        </row>
        <row r="1768">
          <cell r="D1768" t="str">
            <v>105083</v>
          </cell>
          <cell r="L1768">
            <v>0</v>
          </cell>
        </row>
        <row r="1769">
          <cell r="D1769" t="str">
            <v>107688</v>
          </cell>
          <cell r="L1769">
            <v>0</v>
          </cell>
        </row>
        <row r="1770">
          <cell r="D1770" t="str">
            <v>107790</v>
          </cell>
          <cell r="L1770">
            <v>0</v>
          </cell>
        </row>
        <row r="1771">
          <cell r="D1771" t="str">
            <v>107791</v>
          </cell>
          <cell r="L1771">
            <v>0</v>
          </cell>
        </row>
        <row r="1772">
          <cell r="D1772" t="str">
            <v>106604</v>
          </cell>
          <cell r="L1772">
            <v>0</v>
          </cell>
        </row>
        <row r="1773">
          <cell r="D1773" t="str">
            <v>53088</v>
          </cell>
          <cell r="L1773">
            <v>0</v>
          </cell>
        </row>
        <row r="1774">
          <cell r="D1774" t="str">
            <v>106842</v>
          </cell>
          <cell r="L1774">
            <v>0</v>
          </cell>
        </row>
        <row r="1775">
          <cell r="D1775" t="str">
            <v>106838</v>
          </cell>
          <cell r="L1775">
            <v>0</v>
          </cell>
        </row>
        <row r="1776">
          <cell r="D1776" t="str">
            <v>106839</v>
          </cell>
          <cell r="L1776">
            <v>0</v>
          </cell>
        </row>
        <row r="1777">
          <cell r="D1777" t="str">
            <v>106840</v>
          </cell>
          <cell r="L1777">
            <v>0</v>
          </cell>
        </row>
        <row r="1778">
          <cell r="D1778" t="str">
            <v>106841</v>
          </cell>
          <cell r="L1778">
            <v>0</v>
          </cell>
        </row>
        <row r="1779">
          <cell r="D1779" t="str">
            <v>97522</v>
          </cell>
          <cell r="L1779">
            <v>0</v>
          </cell>
        </row>
        <row r="1780">
          <cell r="D1780" t="str">
            <v>107703</v>
          </cell>
          <cell r="L1780">
            <v>0</v>
          </cell>
        </row>
        <row r="1781">
          <cell r="D1781" t="str">
            <v>106123</v>
          </cell>
          <cell r="L1781">
            <v>0</v>
          </cell>
        </row>
        <row r="1782">
          <cell r="D1782" t="str">
            <v>106607</v>
          </cell>
          <cell r="L1782">
            <v>0</v>
          </cell>
        </row>
        <row r="1783">
          <cell r="D1783" t="str">
            <v>106768</v>
          </cell>
          <cell r="L1783">
            <v>0</v>
          </cell>
        </row>
        <row r="1784">
          <cell r="D1784" t="str">
            <v>106769</v>
          </cell>
          <cell r="L1784">
            <v>0</v>
          </cell>
        </row>
        <row r="1785">
          <cell r="D1785" t="str">
            <v>107782</v>
          </cell>
          <cell r="L1785">
            <v>0</v>
          </cell>
        </row>
        <row r="1786">
          <cell r="D1786" t="str">
            <v>107783</v>
          </cell>
          <cell r="L1786">
            <v>0</v>
          </cell>
        </row>
        <row r="1787">
          <cell r="D1787" t="str">
            <v>107784</v>
          </cell>
          <cell r="L1787">
            <v>0</v>
          </cell>
        </row>
        <row r="1788">
          <cell r="D1788" t="str">
            <v>107532</v>
          </cell>
          <cell r="L1788">
            <v>0</v>
          </cell>
        </row>
        <row r="1789">
          <cell r="D1789" t="str">
            <v>107606</v>
          </cell>
          <cell r="L1789">
            <v>0</v>
          </cell>
        </row>
        <row r="1790">
          <cell r="D1790" t="str">
            <v>106809</v>
          </cell>
          <cell r="L1790">
            <v>0</v>
          </cell>
        </row>
        <row r="1791">
          <cell r="D1791" t="str">
            <v>105424</v>
          </cell>
          <cell r="L1791">
            <v>0</v>
          </cell>
        </row>
        <row r="1792">
          <cell r="D1792" t="str">
            <v>105425</v>
          </cell>
          <cell r="L1792">
            <v>0</v>
          </cell>
        </row>
        <row r="1793">
          <cell r="D1793" t="str">
            <v>105073</v>
          </cell>
          <cell r="L1793">
            <v>0</v>
          </cell>
        </row>
        <row r="1794">
          <cell r="D1794" t="str">
            <v>105074</v>
          </cell>
          <cell r="L1794">
            <v>0</v>
          </cell>
        </row>
        <row r="1795">
          <cell r="D1795" t="str">
            <v>103925</v>
          </cell>
          <cell r="L1795">
            <v>0</v>
          </cell>
        </row>
        <row r="1796">
          <cell r="D1796" t="str">
            <v>100139</v>
          </cell>
          <cell r="L1796">
            <v>0</v>
          </cell>
        </row>
        <row r="1797">
          <cell r="D1797" t="str">
            <v>106246</v>
          </cell>
          <cell r="L1797">
            <v>0</v>
          </cell>
        </row>
        <row r="1798">
          <cell r="D1798" t="str">
            <v>8063</v>
          </cell>
          <cell r="L1798">
            <v>0</v>
          </cell>
        </row>
        <row r="1799">
          <cell r="D1799" t="str">
            <v>106444</v>
          </cell>
          <cell r="L1799">
            <v>0</v>
          </cell>
        </row>
        <row r="1800">
          <cell r="D1800" t="str">
            <v>103810</v>
          </cell>
          <cell r="L1800">
            <v>0</v>
          </cell>
        </row>
        <row r="1801">
          <cell r="D1801" t="str">
            <v>100401</v>
          </cell>
          <cell r="L1801">
            <v>0</v>
          </cell>
        </row>
        <row r="1802">
          <cell r="D1802" t="str">
            <v>100402</v>
          </cell>
          <cell r="L1802">
            <v>0</v>
          </cell>
        </row>
        <row r="1803">
          <cell r="D1803" t="str">
            <v>100403</v>
          </cell>
          <cell r="L1803">
            <v>0</v>
          </cell>
        </row>
        <row r="1804">
          <cell r="D1804" t="str">
            <v>106634</v>
          </cell>
          <cell r="L1804">
            <v>0</v>
          </cell>
        </row>
        <row r="1805">
          <cell r="D1805" t="str">
            <v>106126</v>
          </cell>
          <cell r="L1805">
            <v>0</v>
          </cell>
        </row>
        <row r="1806">
          <cell r="D1806" t="str">
            <v>103809</v>
          </cell>
          <cell r="L1806">
            <v>0</v>
          </cell>
        </row>
        <row r="1807">
          <cell r="D1807" t="str">
            <v>103808</v>
          </cell>
          <cell r="L1807">
            <v>0</v>
          </cell>
        </row>
        <row r="1808">
          <cell r="D1808" t="str">
            <v>103480</v>
          </cell>
          <cell r="L1808">
            <v>0</v>
          </cell>
        </row>
        <row r="1809">
          <cell r="D1809" t="str">
            <v>106530</v>
          </cell>
          <cell r="L1809">
            <v>0</v>
          </cell>
        </row>
        <row r="1810">
          <cell r="D1810" t="str">
            <v>105480</v>
          </cell>
          <cell r="L1810">
            <v>0</v>
          </cell>
        </row>
        <row r="1811">
          <cell r="D1811" t="str">
            <v>105481</v>
          </cell>
          <cell r="L1811">
            <v>0</v>
          </cell>
        </row>
        <row r="1812">
          <cell r="D1812" t="str">
            <v>105492</v>
          </cell>
          <cell r="L1812">
            <v>0</v>
          </cell>
        </row>
        <row r="1813">
          <cell r="D1813" t="str">
            <v>106783</v>
          </cell>
          <cell r="L1813">
            <v>0</v>
          </cell>
        </row>
        <row r="1814">
          <cell r="D1814" t="str">
            <v>107704</v>
          </cell>
          <cell r="L1814">
            <v>0</v>
          </cell>
        </row>
        <row r="1815">
          <cell r="D1815" t="str">
            <v>106256</v>
          </cell>
          <cell r="L1815">
            <v>0</v>
          </cell>
        </row>
        <row r="1816">
          <cell r="D1816" t="str">
            <v>103209</v>
          </cell>
          <cell r="L1816">
            <v>0</v>
          </cell>
        </row>
        <row r="1817">
          <cell r="D1817" t="str">
            <v>103210</v>
          </cell>
          <cell r="L1817">
            <v>0</v>
          </cell>
        </row>
        <row r="1818">
          <cell r="D1818" t="str">
            <v>42383</v>
          </cell>
          <cell r="L1818">
            <v>0</v>
          </cell>
        </row>
        <row r="1819">
          <cell r="D1819" t="str">
            <v>97222</v>
          </cell>
          <cell r="L1819">
            <v>0</v>
          </cell>
        </row>
        <row r="1820">
          <cell r="D1820" t="str">
            <v>97322</v>
          </cell>
          <cell r="L1820">
            <v>0</v>
          </cell>
        </row>
        <row r="1821">
          <cell r="D1821" t="str">
            <v>101577</v>
          </cell>
          <cell r="L1821">
            <v>0</v>
          </cell>
        </row>
        <row r="1822">
          <cell r="D1822" t="str">
            <v>23514</v>
          </cell>
          <cell r="L1822">
            <v>0</v>
          </cell>
        </row>
        <row r="1823">
          <cell r="D1823" t="str">
            <v>23614</v>
          </cell>
          <cell r="L1823">
            <v>0</v>
          </cell>
        </row>
        <row r="1824">
          <cell r="D1824" t="str">
            <v>23714</v>
          </cell>
          <cell r="L1824">
            <v>0</v>
          </cell>
        </row>
        <row r="1825">
          <cell r="D1825" t="str">
            <v>106601</v>
          </cell>
          <cell r="L1825">
            <v>0</v>
          </cell>
        </row>
        <row r="1826">
          <cell r="D1826" t="str">
            <v>101908</v>
          </cell>
          <cell r="L1826">
            <v>0</v>
          </cell>
        </row>
        <row r="1827">
          <cell r="D1827" t="str">
            <v>101576</v>
          </cell>
          <cell r="L1827">
            <v>0</v>
          </cell>
        </row>
        <row r="1828">
          <cell r="D1828" t="str">
            <v>105956</v>
          </cell>
          <cell r="L1828">
            <v>0</v>
          </cell>
        </row>
        <row r="1829">
          <cell r="D1829" t="str">
            <v>107660</v>
          </cell>
          <cell r="L1829">
            <v>0</v>
          </cell>
        </row>
        <row r="1830">
          <cell r="D1830" t="str">
            <v>107673</v>
          </cell>
          <cell r="L1830">
            <v>0</v>
          </cell>
        </row>
        <row r="1831">
          <cell r="D1831" t="str">
            <v>107602</v>
          </cell>
          <cell r="L1831">
            <v>0</v>
          </cell>
        </row>
        <row r="1832">
          <cell r="D1832" t="str">
            <v>106213</v>
          </cell>
          <cell r="L1832">
            <v>0</v>
          </cell>
        </row>
        <row r="1833">
          <cell r="D1833" t="str">
            <v>104656</v>
          </cell>
          <cell r="L1833">
            <v>0</v>
          </cell>
        </row>
        <row r="1834">
          <cell r="D1834" t="str">
            <v>103225</v>
          </cell>
          <cell r="L1834">
            <v>0</v>
          </cell>
        </row>
        <row r="1835">
          <cell r="D1835" t="str">
            <v>107805</v>
          </cell>
          <cell r="L1835">
            <v>0</v>
          </cell>
        </row>
        <row r="1836">
          <cell r="D1836" t="str">
            <v>107769</v>
          </cell>
          <cell r="L1836">
            <v>0</v>
          </cell>
        </row>
        <row r="1837">
          <cell r="D1837" t="str">
            <v>107770</v>
          </cell>
          <cell r="L1837">
            <v>0</v>
          </cell>
        </row>
        <row r="1838">
          <cell r="D1838" t="str">
            <v>106531</v>
          </cell>
          <cell r="L1838">
            <v>0</v>
          </cell>
        </row>
        <row r="1839">
          <cell r="D1839" t="str">
            <v>107692</v>
          </cell>
          <cell r="L1839">
            <v>0</v>
          </cell>
        </row>
        <row r="1840">
          <cell r="D1840" t="str">
            <v>106721</v>
          </cell>
          <cell r="L1840">
            <v>0</v>
          </cell>
        </row>
        <row r="1841">
          <cell r="D1841" t="str">
            <v>106700</v>
          </cell>
          <cell r="L1841">
            <v>0</v>
          </cell>
        </row>
        <row r="1842">
          <cell r="D1842" t="str">
            <v>107550</v>
          </cell>
          <cell r="L1842">
            <v>0</v>
          </cell>
        </row>
        <row r="1843">
          <cell r="D1843" t="str">
            <v>106569</v>
          </cell>
          <cell r="L1843">
            <v>0</v>
          </cell>
        </row>
        <row r="1844">
          <cell r="D1844" t="str">
            <v>106258</v>
          </cell>
          <cell r="L1844">
            <v>0</v>
          </cell>
        </row>
        <row r="1845">
          <cell r="D1845" t="str">
            <v>100704</v>
          </cell>
          <cell r="L1845">
            <v>0</v>
          </cell>
        </row>
        <row r="1846">
          <cell r="D1846" t="str">
            <v>103211</v>
          </cell>
          <cell r="L1846">
            <v>0</v>
          </cell>
        </row>
        <row r="1847">
          <cell r="D1847" t="str">
            <v>100150</v>
          </cell>
          <cell r="L1847">
            <v>0</v>
          </cell>
        </row>
        <row r="1848">
          <cell r="D1848" t="str">
            <v>100152</v>
          </cell>
          <cell r="L1848">
            <v>0</v>
          </cell>
        </row>
        <row r="1849">
          <cell r="D1849" t="str">
            <v>100151</v>
          </cell>
          <cell r="L1849">
            <v>0</v>
          </cell>
        </row>
        <row r="1850">
          <cell r="D1850" t="str">
            <v>107810</v>
          </cell>
          <cell r="L1850">
            <v>0</v>
          </cell>
        </row>
        <row r="1851">
          <cell r="D1851" t="str">
            <v>101174</v>
          </cell>
          <cell r="L1851">
            <v>0</v>
          </cell>
        </row>
        <row r="1852">
          <cell r="D1852" t="str">
            <v>102273</v>
          </cell>
          <cell r="L1852">
            <v>0</v>
          </cell>
        </row>
        <row r="1853">
          <cell r="D1853" t="str">
            <v>102940</v>
          </cell>
          <cell r="L1853">
            <v>0</v>
          </cell>
        </row>
        <row r="1854">
          <cell r="D1854" t="str">
            <v>102941</v>
          </cell>
          <cell r="L1854">
            <v>0</v>
          </cell>
        </row>
        <row r="1855">
          <cell r="D1855" t="str">
            <v>101220</v>
          </cell>
          <cell r="L1855">
            <v>0</v>
          </cell>
        </row>
        <row r="1856">
          <cell r="D1856" t="str">
            <v>103308</v>
          </cell>
          <cell r="L1856">
            <v>0</v>
          </cell>
        </row>
        <row r="1857">
          <cell r="D1857" t="str">
            <v>103309</v>
          </cell>
          <cell r="L1857">
            <v>0</v>
          </cell>
        </row>
        <row r="1858">
          <cell r="D1858" t="str">
            <v>107798</v>
          </cell>
          <cell r="L1858">
            <v>0</v>
          </cell>
        </row>
        <row r="1859">
          <cell r="D1859" t="str">
            <v>107799</v>
          </cell>
          <cell r="L1859">
            <v>0</v>
          </cell>
        </row>
        <row r="1860">
          <cell r="D1860" t="str">
            <v>106528</v>
          </cell>
          <cell r="L1860">
            <v>0</v>
          </cell>
        </row>
        <row r="1861">
          <cell r="D1861" t="str">
            <v>27619</v>
          </cell>
          <cell r="L1861">
            <v>0</v>
          </cell>
        </row>
        <row r="1862">
          <cell r="D1862" t="str">
            <v>27719</v>
          </cell>
          <cell r="L1862">
            <v>0</v>
          </cell>
        </row>
        <row r="1863">
          <cell r="D1863" t="str">
            <v>3319</v>
          </cell>
          <cell r="L1863">
            <v>0</v>
          </cell>
        </row>
        <row r="1864">
          <cell r="D1864" t="str">
            <v>105171</v>
          </cell>
          <cell r="L1864">
            <v>0</v>
          </cell>
        </row>
        <row r="1865">
          <cell r="D1865" t="str">
            <v>100140</v>
          </cell>
          <cell r="L1865">
            <v>0</v>
          </cell>
        </row>
        <row r="1866">
          <cell r="D1866" t="str">
            <v>106269</v>
          </cell>
          <cell r="L1866">
            <v>0</v>
          </cell>
        </row>
        <row r="1867">
          <cell r="D1867" t="str">
            <v>40180</v>
          </cell>
          <cell r="L1867">
            <v>0</v>
          </cell>
        </row>
        <row r="1868">
          <cell r="D1868" t="str">
            <v>36477</v>
          </cell>
          <cell r="L1868">
            <v>0</v>
          </cell>
        </row>
        <row r="1869">
          <cell r="D1869" t="str">
            <v>38679</v>
          </cell>
          <cell r="L1869">
            <v>0</v>
          </cell>
        </row>
        <row r="1870">
          <cell r="D1870" t="str">
            <v>38779</v>
          </cell>
          <cell r="L1870">
            <v>0</v>
          </cell>
        </row>
        <row r="1871">
          <cell r="D1871" t="str">
            <v>38879</v>
          </cell>
          <cell r="L1871">
            <v>0</v>
          </cell>
        </row>
        <row r="1872">
          <cell r="D1872" t="str">
            <v>38979</v>
          </cell>
          <cell r="L1872">
            <v>0</v>
          </cell>
        </row>
        <row r="1873">
          <cell r="D1873" t="str">
            <v>39079</v>
          </cell>
          <cell r="L1873">
            <v>0</v>
          </cell>
        </row>
        <row r="1874">
          <cell r="D1874" t="str">
            <v>39179</v>
          </cell>
          <cell r="L1874">
            <v>0</v>
          </cell>
        </row>
        <row r="1875">
          <cell r="D1875" t="str">
            <v>39279</v>
          </cell>
          <cell r="L1875">
            <v>0</v>
          </cell>
        </row>
        <row r="1876">
          <cell r="D1876" t="str">
            <v>39380</v>
          </cell>
          <cell r="L1876">
            <v>0</v>
          </cell>
        </row>
        <row r="1877">
          <cell r="D1877" t="str">
            <v>39480</v>
          </cell>
          <cell r="L1877">
            <v>0</v>
          </cell>
        </row>
        <row r="1878">
          <cell r="D1878" t="str">
            <v>39580</v>
          </cell>
          <cell r="L1878">
            <v>0</v>
          </cell>
        </row>
        <row r="1879">
          <cell r="D1879" t="str">
            <v>39680</v>
          </cell>
          <cell r="L1879">
            <v>0</v>
          </cell>
        </row>
        <row r="1880">
          <cell r="D1880" t="str">
            <v>39780</v>
          </cell>
          <cell r="L1880">
            <v>0</v>
          </cell>
        </row>
        <row r="1881">
          <cell r="D1881" t="str">
            <v>39880</v>
          </cell>
          <cell r="L1881">
            <v>0</v>
          </cell>
        </row>
        <row r="1882">
          <cell r="D1882" t="str">
            <v>39980</v>
          </cell>
          <cell r="L1882">
            <v>0</v>
          </cell>
        </row>
        <row r="1883">
          <cell r="D1883" t="str">
            <v>40080</v>
          </cell>
          <cell r="L1883">
            <v>0</v>
          </cell>
        </row>
        <row r="1884">
          <cell r="D1884" t="str">
            <v>101588</v>
          </cell>
          <cell r="L1884">
            <v>0</v>
          </cell>
        </row>
        <row r="1885">
          <cell r="D1885" t="str">
            <v>105166</v>
          </cell>
          <cell r="L1885">
            <v>0</v>
          </cell>
        </row>
        <row r="1886">
          <cell r="D1886" t="str">
            <v>106611</v>
          </cell>
          <cell r="L1886">
            <v>0</v>
          </cell>
        </row>
        <row r="1887">
          <cell r="D1887" t="str">
            <v>105506</v>
          </cell>
          <cell r="L1887">
            <v>0</v>
          </cell>
        </row>
        <row r="1888">
          <cell r="D1888" t="str">
            <v>101134</v>
          </cell>
          <cell r="L1888">
            <v>0</v>
          </cell>
        </row>
        <row r="1889">
          <cell r="D1889" t="str">
            <v>107752</v>
          </cell>
          <cell r="L1889">
            <v>0</v>
          </cell>
        </row>
        <row r="1890">
          <cell r="D1890" t="str">
            <v>107753</v>
          </cell>
          <cell r="L1890">
            <v>0</v>
          </cell>
        </row>
        <row r="1891">
          <cell r="D1891" t="str">
            <v>107754</v>
          </cell>
          <cell r="L1891">
            <v>0</v>
          </cell>
        </row>
        <row r="1892">
          <cell r="D1892" t="str">
            <v>107755</v>
          </cell>
          <cell r="L1892">
            <v>0</v>
          </cell>
        </row>
        <row r="1893">
          <cell r="D1893" t="str">
            <v>107756</v>
          </cell>
          <cell r="L1893">
            <v>0</v>
          </cell>
        </row>
        <row r="1894">
          <cell r="D1894" t="str">
            <v>99650</v>
          </cell>
          <cell r="L1894">
            <v>0</v>
          </cell>
        </row>
        <row r="1895">
          <cell r="D1895" t="str">
            <v>99651</v>
          </cell>
          <cell r="L1895">
            <v>0</v>
          </cell>
        </row>
        <row r="1896">
          <cell r="D1896" t="str">
            <v>105882</v>
          </cell>
          <cell r="L1896">
            <v>0</v>
          </cell>
        </row>
        <row r="1897">
          <cell r="D1897" t="str">
            <v>105174</v>
          </cell>
          <cell r="L1897">
            <v>0</v>
          </cell>
        </row>
        <row r="1898">
          <cell r="D1898" t="str">
            <v>97535</v>
          </cell>
          <cell r="L1898">
            <v>0</v>
          </cell>
        </row>
        <row r="1899">
          <cell r="D1899" t="str">
            <v>106638</v>
          </cell>
          <cell r="L1899">
            <v>0</v>
          </cell>
        </row>
        <row r="1900">
          <cell r="D1900" t="str">
            <v>106124</v>
          </cell>
          <cell r="L1900">
            <v>0</v>
          </cell>
        </row>
        <row r="1901">
          <cell r="D1901" t="str">
            <v>101946</v>
          </cell>
          <cell r="L1901">
            <v>0</v>
          </cell>
        </row>
        <row r="1902">
          <cell r="D1902" t="str">
            <v>101947</v>
          </cell>
          <cell r="L1902">
            <v>0</v>
          </cell>
        </row>
        <row r="1903">
          <cell r="D1903" t="str">
            <v>97684</v>
          </cell>
          <cell r="L1903">
            <v>0</v>
          </cell>
        </row>
        <row r="1904">
          <cell r="D1904" t="str">
            <v>97685</v>
          </cell>
          <cell r="L1904">
            <v>0</v>
          </cell>
        </row>
        <row r="1905">
          <cell r="D1905" t="str">
            <v>95822</v>
          </cell>
          <cell r="L1905">
            <v>0</v>
          </cell>
        </row>
        <row r="1906">
          <cell r="D1906" t="str">
            <v>95922</v>
          </cell>
          <cell r="L1906">
            <v>0</v>
          </cell>
        </row>
        <row r="1907">
          <cell r="D1907" t="str">
            <v>106756</v>
          </cell>
          <cell r="L1907">
            <v>0</v>
          </cell>
        </row>
        <row r="1908">
          <cell r="D1908" t="str">
            <v>100759</v>
          </cell>
          <cell r="L1908">
            <v>0</v>
          </cell>
        </row>
        <row r="1909">
          <cell r="D1909" t="str">
            <v>107816</v>
          </cell>
          <cell r="L1909">
            <v>0</v>
          </cell>
        </row>
        <row r="1910">
          <cell r="D1910" t="str">
            <v>107549</v>
          </cell>
          <cell r="L1910">
            <v>0</v>
          </cell>
        </row>
        <row r="1911">
          <cell r="D1911" t="str">
            <v>103444</v>
          </cell>
          <cell r="L1911">
            <v>0</v>
          </cell>
        </row>
        <row r="1912">
          <cell r="D1912" t="str">
            <v>106253</v>
          </cell>
          <cell r="L1912">
            <v>0</v>
          </cell>
        </row>
        <row r="1913">
          <cell r="D1913" t="str">
            <v>101057</v>
          </cell>
          <cell r="L1913">
            <v>0</v>
          </cell>
        </row>
        <row r="1914">
          <cell r="D1914" t="str">
            <v>107647</v>
          </cell>
          <cell r="L1914">
            <v>0</v>
          </cell>
        </row>
        <row r="1915">
          <cell r="D1915" t="str">
            <v>107713</v>
          </cell>
          <cell r="L1915">
            <v>0</v>
          </cell>
        </row>
        <row r="1916">
          <cell r="D1916" t="str">
            <v>7118</v>
          </cell>
          <cell r="L1916">
            <v>0</v>
          </cell>
        </row>
        <row r="1917">
          <cell r="D1917" t="str">
            <v>101590</v>
          </cell>
          <cell r="L1917">
            <v>0</v>
          </cell>
        </row>
        <row r="1918">
          <cell r="D1918" t="str">
            <v>36176</v>
          </cell>
          <cell r="L1918">
            <v>0</v>
          </cell>
        </row>
        <row r="1919">
          <cell r="D1919" t="str">
            <v>103304</v>
          </cell>
          <cell r="L1919">
            <v>0</v>
          </cell>
        </row>
        <row r="1920">
          <cell r="D1920" t="str">
            <v>103305</v>
          </cell>
          <cell r="L1920">
            <v>0</v>
          </cell>
        </row>
        <row r="1921">
          <cell r="D1921" t="str">
            <v>103306</v>
          </cell>
          <cell r="L1921">
            <v>0</v>
          </cell>
        </row>
        <row r="1922">
          <cell r="D1922" t="str">
            <v>103307</v>
          </cell>
          <cell r="L1922">
            <v>0</v>
          </cell>
        </row>
        <row r="1923">
          <cell r="D1923" t="str">
            <v>51285</v>
          </cell>
          <cell r="L1923">
            <v>0</v>
          </cell>
        </row>
        <row r="1924">
          <cell r="D1924" t="str">
            <v>107768</v>
          </cell>
          <cell r="L1924">
            <v>0</v>
          </cell>
        </row>
        <row r="1925">
          <cell r="D1925" t="str">
            <v>107679</v>
          </cell>
          <cell r="L1925">
            <v>0</v>
          </cell>
        </row>
        <row r="1926">
          <cell r="D1926" t="str">
            <v>106812</v>
          </cell>
          <cell r="L1926">
            <v>0</v>
          </cell>
        </row>
        <row r="1927">
          <cell r="D1927" t="str">
            <v>100782</v>
          </cell>
          <cell r="L1927">
            <v>0</v>
          </cell>
        </row>
        <row r="1928">
          <cell r="D1928" t="str">
            <v>105705</v>
          </cell>
          <cell r="L1928">
            <v>0</v>
          </cell>
        </row>
        <row r="1929">
          <cell r="D1929" t="str">
            <v>105706</v>
          </cell>
          <cell r="L1929">
            <v>0</v>
          </cell>
        </row>
        <row r="1930">
          <cell r="D1930" t="str">
            <v>105708</v>
          </cell>
          <cell r="L1930">
            <v>0</v>
          </cell>
        </row>
        <row r="1931">
          <cell r="D1931" t="str">
            <v>107787</v>
          </cell>
          <cell r="L1931">
            <v>0</v>
          </cell>
        </row>
        <row r="1932">
          <cell r="D1932" t="str">
            <v>105597</v>
          </cell>
          <cell r="L1932">
            <v>0</v>
          </cell>
        </row>
        <row r="1933">
          <cell r="D1933" t="str">
            <v>100198</v>
          </cell>
          <cell r="L1933">
            <v>0</v>
          </cell>
        </row>
        <row r="1934">
          <cell r="D1934" t="str">
            <v>105270</v>
          </cell>
          <cell r="L1934">
            <v>0</v>
          </cell>
        </row>
        <row r="1935">
          <cell r="D1935" t="str">
            <v>101076</v>
          </cell>
          <cell r="L1935">
            <v>0</v>
          </cell>
        </row>
        <row r="1936">
          <cell r="D1936" t="str">
            <v>106581</v>
          </cell>
          <cell r="L1936">
            <v>0</v>
          </cell>
        </row>
        <row r="1937">
          <cell r="D1937" t="str">
            <v>106033</v>
          </cell>
          <cell r="L1937">
            <v>0</v>
          </cell>
        </row>
        <row r="1938">
          <cell r="D1938" t="str">
            <v>101984</v>
          </cell>
          <cell r="L1938">
            <v>0</v>
          </cell>
        </row>
        <row r="1939">
          <cell r="D1939" t="str">
            <v>101281</v>
          </cell>
          <cell r="L1939">
            <v>0</v>
          </cell>
        </row>
        <row r="1940">
          <cell r="D1940" t="str">
            <v>101282</v>
          </cell>
          <cell r="L1940">
            <v>0</v>
          </cell>
        </row>
        <row r="1941">
          <cell r="D1941" t="str">
            <v>107564</v>
          </cell>
          <cell r="L1941">
            <v>0</v>
          </cell>
        </row>
        <row r="1942">
          <cell r="D1942" t="str">
            <v>107565</v>
          </cell>
          <cell r="L1942">
            <v>0</v>
          </cell>
        </row>
        <row r="1943">
          <cell r="D1943" t="str">
            <v>107566</v>
          </cell>
          <cell r="L1943">
            <v>0</v>
          </cell>
        </row>
        <row r="1944">
          <cell r="D1944" t="str">
            <v>107567</v>
          </cell>
          <cell r="L1944">
            <v>0</v>
          </cell>
        </row>
        <row r="1945">
          <cell r="D1945" t="str">
            <v>106603</v>
          </cell>
          <cell r="L1945">
            <v>0</v>
          </cell>
        </row>
        <row r="1946">
          <cell r="D1946" t="str">
            <v>107541</v>
          </cell>
          <cell r="L1946">
            <v>0</v>
          </cell>
        </row>
        <row r="1947">
          <cell r="D1947" t="str">
            <v>51385</v>
          </cell>
          <cell r="L1947">
            <v>0</v>
          </cell>
        </row>
        <row r="1948">
          <cell r="D1948" t="str">
            <v>106646</v>
          </cell>
          <cell r="L1948">
            <v>0</v>
          </cell>
        </row>
        <row r="1949">
          <cell r="D1949" t="str">
            <v>106433</v>
          </cell>
          <cell r="L1949">
            <v>0</v>
          </cell>
        </row>
        <row r="1950">
          <cell r="D1950" t="str">
            <v>107763</v>
          </cell>
          <cell r="L1950">
            <v>0</v>
          </cell>
        </row>
        <row r="1951">
          <cell r="D1951" t="str">
            <v>106395</v>
          </cell>
          <cell r="L1951">
            <v>0</v>
          </cell>
        </row>
        <row r="1952">
          <cell r="D1952" t="str">
            <v>106396</v>
          </cell>
          <cell r="L1952">
            <v>0</v>
          </cell>
        </row>
        <row r="1953">
          <cell r="D1953" t="str">
            <v>106397</v>
          </cell>
          <cell r="L1953">
            <v>0</v>
          </cell>
        </row>
        <row r="1954">
          <cell r="D1954" t="str">
            <v>101236</v>
          </cell>
          <cell r="L1954">
            <v>0</v>
          </cell>
        </row>
        <row r="1955">
          <cell r="D1955" t="str">
            <v>103256</v>
          </cell>
          <cell r="L1955">
            <v>0</v>
          </cell>
        </row>
        <row r="1956">
          <cell r="D1956" t="str">
            <v>103257</v>
          </cell>
          <cell r="L1956">
            <v>0</v>
          </cell>
        </row>
        <row r="1957">
          <cell r="D1957" t="str">
            <v>44221</v>
          </cell>
          <cell r="L1957">
            <v>0</v>
          </cell>
        </row>
        <row r="1958">
          <cell r="D1958" t="str">
            <v>44422</v>
          </cell>
          <cell r="L1958">
            <v>0</v>
          </cell>
        </row>
        <row r="1959">
          <cell r="D1959" t="str">
            <v>100611</v>
          </cell>
          <cell r="L1959">
            <v>0</v>
          </cell>
        </row>
        <row r="1960">
          <cell r="D1960" t="str">
            <v>106203</v>
          </cell>
          <cell r="L1960">
            <v>0</v>
          </cell>
        </row>
        <row r="1961">
          <cell r="D1961" t="str">
            <v>107599</v>
          </cell>
          <cell r="L1961">
            <v>0</v>
          </cell>
        </row>
        <row r="1962">
          <cell r="D1962" t="str">
            <v>107600</v>
          </cell>
          <cell r="L1962">
            <v>0</v>
          </cell>
        </row>
        <row r="1963">
          <cell r="D1963" t="str">
            <v>107601</v>
          </cell>
          <cell r="L1963">
            <v>0</v>
          </cell>
        </row>
        <row r="1964">
          <cell r="D1964" t="str">
            <v>107739</v>
          </cell>
          <cell r="L1964">
            <v>0</v>
          </cell>
        </row>
        <row r="1965">
          <cell r="D1965" t="str">
            <v>106322</v>
          </cell>
          <cell r="L1965">
            <v>0</v>
          </cell>
        </row>
        <row r="1966">
          <cell r="D1966" t="str">
            <v>107738</v>
          </cell>
          <cell r="L1966">
            <v>0</v>
          </cell>
        </row>
        <row r="1967">
          <cell r="D1967" t="str">
            <v>106656</v>
          </cell>
          <cell r="L1967">
            <v>0</v>
          </cell>
        </row>
        <row r="1968">
          <cell r="D1968" t="str">
            <v>43921</v>
          </cell>
          <cell r="L1968">
            <v>0</v>
          </cell>
        </row>
        <row r="1969">
          <cell r="D1969" t="str">
            <v>104199</v>
          </cell>
          <cell r="L1969">
            <v>0</v>
          </cell>
        </row>
        <row r="1970">
          <cell r="D1970" t="str">
            <v>106120</v>
          </cell>
          <cell r="L1970">
            <v>0</v>
          </cell>
        </row>
        <row r="1971">
          <cell r="D1971" t="str">
            <v>106819</v>
          </cell>
          <cell r="L1971">
            <v>0</v>
          </cell>
        </row>
        <row r="1972">
          <cell r="D1972" t="str">
            <v>106820</v>
          </cell>
          <cell r="L1972">
            <v>0</v>
          </cell>
        </row>
        <row r="1973">
          <cell r="D1973" t="str">
            <v>106545</v>
          </cell>
          <cell r="L1973">
            <v>0</v>
          </cell>
        </row>
        <row r="1974">
          <cell r="D1974" t="str">
            <v>107712</v>
          </cell>
          <cell r="L1974">
            <v>0</v>
          </cell>
        </row>
        <row r="1975">
          <cell r="D1975" t="str">
            <v>105381</v>
          </cell>
          <cell r="L1975">
            <v>0</v>
          </cell>
        </row>
        <row r="1976">
          <cell r="D1976" t="str">
            <v>105673</v>
          </cell>
          <cell r="L1976">
            <v>0</v>
          </cell>
        </row>
        <row r="1977">
          <cell r="D1977" t="str">
            <v>106732</v>
          </cell>
          <cell r="L1977">
            <v>0</v>
          </cell>
        </row>
        <row r="1978">
          <cell r="D1978" t="str">
            <v>105685</v>
          </cell>
          <cell r="L1978">
            <v>0</v>
          </cell>
        </row>
        <row r="1979">
          <cell r="D1979" t="str">
            <v>103868</v>
          </cell>
          <cell r="L1979">
            <v>0</v>
          </cell>
        </row>
        <row r="1980">
          <cell r="D1980" t="str">
            <v>105591</v>
          </cell>
          <cell r="L1980">
            <v>0</v>
          </cell>
        </row>
        <row r="1981">
          <cell r="D1981" t="str">
            <v>106566</v>
          </cell>
          <cell r="L1981">
            <v>0</v>
          </cell>
        </row>
        <row r="1982">
          <cell r="D1982" t="str">
            <v>103885</v>
          </cell>
          <cell r="L1982">
            <v>0</v>
          </cell>
        </row>
        <row r="1983">
          <cell r="D1983" t="str">
            <v>103876</v>
          </cell>
          <cell r="L1983">
            <v>0</v>
          </cell>
        </row>
        <row r="1984">
          <cell r="D1984" t="str">
            <v>103877</v>
          </cell>
          <cell r="L1984">
            <v>0</v>
          </cell>
        </row>
        <row r="1985">
          <cell r="D1985" t="str">
            <v>103878</v>
          </cell>
          <cell r="L1985">
            <v>0</v>
          </cell>
        </row>
        <row r="1986">
          <cell r="D1986" t="str">
            <v>103879</v>
          </cell>
          <cell r="L1986">
            <v>0</v>
          </cell>
        </row>
        <row r="1987">
          <cell r="D1987" t="str">
            <v>103880</v>
          </cell>
          <cell r="L1987">
            <v>0</v>
          </cell>
        </row>
        <row r="1988">
          <cell r="D1988" t="str">
            <v>103881</v>
          </cell>
          <cell r="L1988">
            <v>0</v>
          </cell>
        </row>
        <row r="1989">
          <cell r="D1989" t="str">
            <v>103882</v>
          </cell>
          <cell r="L1989">
            <v>0</v>
          </cell>
        </row>
        <row r="1990">
          <cell r="D1990" t="str">
            <v>103883</v>
          </cell>
          <cell r="L1990">
            <v>0</v>
          </cell>
        </row>
        <row r="1991">
          <cell r="D1991" t="str">
            <v>103884</v>
          </cell>
          <cell r="L1991">
            <v>0</v>
          </cell>
        </row>
        <row r="1992">
          <cell r="D1992" t="str">
            <v>99836</v>
          </cell>
          <cell r="L1992">
            <v>0</v>
          </cell>
        </row>
        <row r="1993">
          <cell r="D1993" t="str">
            <v>107868</v>
          </cell>
          <cell r="L1993">
            <v>0</v>
          </cell>
        </row>
        <row r="1994">
          <cell r="D1994" t="str">
            <v>105672</v>
          </cell>
          <cell r="L1994">
            <v>0</v>
          </cell>
        </row>
        <row r="1995">
          <cell r="D1995" t="str">
            <v>107715</v>
          </cell>
          <cell r="L1995">
            <v>0</v>
          </cell>
        </row>
        <row r="1996">
          <cell r="D1996" t="str">
            <v>105418</v>
          </cell>
          <cell r="L1996">
            <v>0</v>
          </cell>
        </row>
        <row r="1997">
          <cell r="D1997" t="str">
            <v>107561</v>
          </cell>
          <cell r="L1997">
            <v>0</v>
          </cell>
        </row>
        <row r="1998">
          <cell r="D1998" t="str">
            <v>106735</v>
          </cell>
          <cell r="L1998">
            <v>0</v>
          </cell>
        </row>
        <row r="1999">
          <cell r="D1999" t="str">
            <v>106737</v>
          </cell>
          <cell r="L1999">
            <v>0</v>
          </cell>
        </row>
        <row r="2000">
          <cell r="D2000" t="str">
            <v>105704</v>
          </cell>
          <cell r="L2000">
            <v>0</v>
          </cell>
        </row>
        <row r="2001">
          <cell r="D2001" t="str">
            <v>101569</v>
          </cell>
          <cell r="L2001">
            <v>0</v>
          </cell>
        </row>
        <row r="2002">
          <cell r="D2002" t="str">
            <v>106464</v>
          </cell>
          <cell r="L2002">
            <v>0</v>
          </cell>
        </row>
        <row r="2003">
          <cell r="D2003" t="str">
            <v>103812</v>
          </cell>
          <cell r="L2003">
            <v>0</v>
          </cell>
        </row>
        <row r="2004">
          <cell r="D2004" t="str">
            <v>106235</v>
          </cell>
          <cell r="L2004">
            <v>0</v>
          </cell>
        </row>
        <row r="2005">
          <cell r="D2005" t="str">
            <v>106595</v>
          </cell>
          <cell r="L2005">
            <v>0</v>
          </cell>
        </row>
        <row r="2006">
          <cell r="D2006" t="str">
            <v>106596</v>
          </cell>
          <cell r="L2006">
            <v>0</v>
          </cell>
        </row>
        <row r="2007">
          <cell r="D2007" t="str">
            <v>103188</v>
          </cell>
          <cell r="L2007">
            <v>0</v>
          </cell>
        </row>
        <row r="2008">
          <cell r="D2008" t="str">
            <v>106552</v>
          </cell>
          <cell r="L2008">
            <v>0</v>
          </cell>
        </row>
        <row r="2009">
          <cell r="D2009" t="str">
            <v>66018</v>
          </cell>
          <cell r="L2009">
            <v>0</v>
          </cell>
        </row>
        <row r="2010">
          <cell r="D2010" t="str">
            <v>106354</v>
          </cell>
          <cell r="L2010">
            <v>0</v>
          </cell>
        </row>
        <row r="2011">
          <cell r="D2011" t="str">
            <v>106355</v>
          </cell>
          <cell r="L2011">
            <v>0</v>
          </cell>
        </row>
        <row r="2012">
          <cell r="D2012" t="str">
            <v>105880</v>
          </cell>
          <cell r="L2012">
            <v>0</v>
          </cell>
        </row>
        <row r="2013">
          <cell r="D2013" t="str">
            <v>23266</v>
          </cell>
          <cell r="L2013">
            <v>0</v>
          </cell>
        </row>
        <row r="2014">
          <cell r="D2014" t="str">
            <v>101591</v>
          </cell>
          <cell r="L2014">
            <v>0</v>
          </cell>
        </row>
        <row r="2015">
          <cell r="D2015" t="str">
            <v>107741</v>
          </cell>
          <cell r="L2015">
            <v>0</v>
          </cell>
        </row>
        <row r="2016">
          <cell r="D2016" t="str">
            <v>107742</v>
          </cell>
          <cell r="L2016">
            <v>0</v>
          </cell>
        </row>
        <row r="2017">
          <cell r="D2017" t="str">
            <v>103213</v>
          </cell>
          <cell r="L2017">
            <v>0</v>
          </cell>
        </row>
        <row r="2018">
          <cell r="D2018" t="str">
            <v>106639</v>
          </cell>
          <cell r="L2018">
            <v>0</v>
          </cell>
        </row>
        <row r="2019">
          <cell r="D2019" t="str">
            <v>32317</v>
          </cell>
          <cell r="L2019">
            <v>1</v>
          </cell>
        </row>
        <row r="2020">
          <cell r="D2020" t="str">
            <v>103180</v>
          </cell>
          <cell r="L2020">
            <v>0</v>
          </cell>
        </row>
        <row r="2021">
          <cell r="D2021" t="str">
            <v>103181</v>
          </cell>
          <cell r="L2021">
            <v>0</v>
          </cell>
        </row>
        <row r="2022">
          <cell r="D2022" t="str">
            <v>50181</v>
          </cell>
          <cell r="L2022">
            <v>0</v>
          </cell>
        </row>
        <row r="2023">
          <cell r="D2023" t="str">
            <v>97610</v>
          </cell>
          <cell r="L2023">
            <v>0</v>
          </cell>
        </row>
        <row r="2024">
          <cell r="D2024" t="str">
            <v>102924</v>
          </cell>
          <cell r="L2024">
            <v>0</v>
          </cell>
        </row>
        <row r="2025">
          <cell r="D2025" t="str">
            <v>101009</v>
          </cell>
          <cell r="L2025">
            <v>0</v>
          </cell>
        </row>
        <row r="2026">
          <cell r="D2026" t="str">
            <v>107552</v>
          </cell>
          <cell r="L2026">
            <v>0</v>
          </cell>
        </row>
        <row r="2027">
          <cell r="D2027" t="str">
            <v>107551</v>
          </cell>
          <cell r="L2027">
            <v>0</v>
          </cell>
        </row>
        <row r="2028">
          <cell r="D2028" t="str">
            <v>106605</v>
          </cell>
          <cell r="L2028">
            <v>0</v>
          </cell>
        </row>
        <row r="2029">
          <cell r="D2029" t="str">
            <v>97623</v>
          </cell>
          <cell r="L2029">
            <v>0</v>
          </cell>
        </row>
        <row r="2030">
          <cell r="D2030" t="str">
            <v>97624</v>
          </cell>
          <cell r="L2030">
            <v>0</v>
          </cell>
        </row>
        <row r="2031">
          <cell r="D2031" t="str">
            <v>102023</v>
          </cell>
          <cell r="L2031">
            <v>0</v>
          </cell>
        </row>
        <row r="2032">
          <cell r="D2032" t="str">
            <v>105373</v>
          </cell>
          <cell r="L2032">
            <v>0</v>
          </cell>
        </row>
        <row r="2033">
          <cell r="D2033" t="str">
            <v>105374</v>
          </cell>
          <cell r="L2033">
            <v>0</v>
          </cell>
        </row>
        <row r="2034">
          <cell r="D2034" t="str">
            <v>106418</v>
          </cell>
          <cell r="L2034">
            <v>0</v>
          </cell>
        </row>
        <row r="2035">
          <cell r="D2035" t="str">
            <v>107746</v>
          </cell>
          <cell r="L2035">
            <v>0</v>
          </cell>
        </row>
        <row r="2036">
          <cell r="D2036" t="str">
            <v>107747</v>
          </cell>
          <cell r="L2036">
            <v>0</v>
          </cell>
        </row>
        <row r="2037">
          <cell r="D2037" t="str">
            <v>107748</v>
          </cell>
          <cell r="L2037">
            <v>0</v>
          </cell>
        </row>
        <row r="2038">
          <cell r="D2038" t="str">
            <v>101997</v>
          </cell>
          <cell r="L2038">
            <v>0</v>
          </cell>
        </row>
        <row r="2039">
          <cell r="D2039" t="str">
            <v>103312</v>
          </cell>
          <cell r="L2039">
            <v>0</v>
          </cell>
        </row>
        <row r="2040">
          <cell r="D2040" t="str">
            <v>23367</v>
          </cell>
          <cell r="L2040">
            <v>0</v>
          </cell>
        </row>
        <row r="2041">
          <cell r="D2041" t="str">
            <v>103439</v>
          </cell>
          <cell r="L2041">
            <v>0</v>
          </cell>
        </row>
        <row r="2042">
          <cell r="D2042" t="str">
            <v>105394</v>
          </cell>
          <cell r="L2042">
            <v>0</v>
          </cell>
        </row>
        <row r="2043">
          <cell r="D2043" t="str">
            <v>3519</v>
          </cell>
          <cell r="L2043">
            <v>0</v>
          </cell>
        </row>
        <row r="2044">
          <cell r="D2044" t="str">
            <v>3619</v>
          </cell>
          <cell r="L2044">
            <v>0</v>
          </cell>
        </row>
        <row r="2045">
          <cell r="D2045" t="str">
            <v>107737</v>
          </cell>
          <cell r="L2045">
            <v>0</v>
          </cell>
        </row>
        <row r="2046">
          <cell r="D2046" t="str">
            <v>102923</v>
          </cell>
          <cell r="L2046">
            <v>0</v>
          </cell>
        </row>
        <row r="2047">
          <cell r="D2047" t="str">
            <v>103185</v>
          </cell>
          <cell r="L2047">
            <v>0</v>
          </cell>
        </row>
        <row r="2048">
          <cell r="D2048" t="str">
            <v>100515</v>
          </cell>
          <cell r="L2048">
            <v>0</v>
          </cell>
        </row>
        <row r="2049">
          <cell r="D2049" t="str">
            <v>100516</v>
          </cell>
          <cell r="L2049">
            <v>0</v>
          </cell>
        </row>
        <row r="2050">
          <cell r="D2050" t="str">
            <v>106491</v>
          </cell>
          <cell r="L2050">
            <v>0</v>
          </cell>
        </row>
        <row r="2051">
          <cell r="D2051" t="str">
            <v>106492</v>
          </cell>
          <cell r="L2051">
            <v>0</v>
          </cell>
        </row>
        <row r="2052">
          <cell r="D2052" t="str">
            <v>105997</v>
          </cell>
          <cell r="L2052">
            <v>0</v>
          </cell>
        </row>
        <row r="2053">
          <cell r="D2053" t="str">
            <v>106537</v>
          </cell>
          <cell r="L2053">
            <v>0</v>
          </cell>
        </row>
        <row r="2054">
          <cell r="D2054" t="str">
            <v>106538</v>
          </cell>
          <cell r="L2054">
            <v>0</v>
          </cell>
        </row>
        <row r="2055">
          <cell r="D2055" t="str">
            <v>100551</v>
          </cell>
          <cell r="L2055">
            <v>0</v>
          </cell>
        </row>
        <row r="2056">
          <cell r="D2056" t="str">
            <v>101215</v>
          </cell>
          <cell r="L2056">
            <v>0</v>
          </cell>
        </row>
        <row r="2057">
          <cell r="D2057" t="str">
            <v>105648</v>
          </cell>
          <cell r="L2057">
            <v>0</v>
          </cell>
        </row>
        <row r="2058">
          <cell r="D2058" t="str">
            <v>105649</v>
          </cell>
          <cell r="L2058">
            <v>0</v>
          </cell>
        </row>
        <row r="2059">
          <cell r="D2059" t="str">
            <v>105653</v>
          </cell>
          <cell r="L2059">
            <v>0</v>
          </cell>
        </row>
        <row r="2060">
          <cell r="D2060" t="str">
            <v>105654</v>
          </cell>
          <cell r="L2060">
            <v>0</v>
          </cell>
        </row>
        <row r="2061">
          <cell r="D2061" t="str">
            <v>105659</v>
          </cell>
          <cell r="L2061">
            <v>0</v>
          </cell>
        </row>
        <row r="2062">
          <cell r="D2062" t="str">
            <v>107702</v>
          </cell>
          <cell r="L2062">
            <v>0</v>
          </cell>
        </row>
        <row r="2063">
          <cell r="D2063" t="str">
            <v>101570</v>
          </cell>
          <cell r="L2063">
            <v>0</v>
          </cell>
        </row>
        <row r="2064">
          <cell r="D2064" t="str">
            <v>107760</v>
          </cell>
          <cell r="L2064">
            <v>0</v>
          </cell>
        </row>
        <row r="2065">
          <cell r="D2065" t="str">
            <v>106338</v>
          </cell>
          <cell r="L2065">
            <v>0</v>
          </cell>
        </row>
        <row r="2066">
          <cell r="D2066" t="str">
            <v>3316</v>
          </cell>
          <cell r="L2066">
            <v>0</v>
          </cell>
        </row>
        <row r="2067">
          <cell r="D2067" t="str">
            <v>23467</v>
          </cell>
          <cell r="L2067">
            <v>0</v>
          </cell>
        </row>
        <row r="2068">
          <cell r="D2068" t="str">
            <v>23567</v>
          </cell>
          <cell r="L2068">
            <v>0</v>
          </cell>
        </row>
        <row r="2069">
          <cell r="D2069" t="str">
            <v>23667</v>
          </cell>
          <cell r="L2069">
            <v>0</v>
          </cell>
        </row>
        <row r="2070">
          <cell r="D2070" t="str">
            <v>23767</v>
          </cell>
          <cell r="L2070">
            <v>0</v>
          </cell>
        </row>
        <row r="2071">
          <cell r="D2071" t="str">
            <v>23867</v>
          </cell>
          <cell r="L2071">
            <v>0</v>
          </cell>
        </row>
        <row r="2072">
          <cell r="D2072" t="str">
            <v>23967</v>
          </cell>
          <cell r="L2072">
            <v>0</v>
          </cell>
        </row>
        <row r="2073">
          <cell r="D2073" t="str">
            <v>24067</v>
          </cell>
          <cell r="L2073">
            <v>0</v>
          </cell>
        </row>
        <row r="2074">
          <cell r="D2074" t="str">
            <v>24168</v>
          </cell>
          <cell r="L2074">
            <v>0</v>
          </cell>
        </row>
        <row r="2075">
          <cell r="D2075" t="str">
            <v>24268</v>
          </cell>
          <cell r="L2075">
            <v>0</v>
          </cell>
        </row>
        <row r="2076">
          <cell r="D2076" t="str">
            <v>24368</v>
          </cell>
          <cell r="L2076">
            <v>0</v>
          </cell>
        </row>
        <row r="2077">
          <cell r="D2077" t="str">
            <v>106125</v>
          </cell>
          <cell r="L2077">
            <v>0</v>
          </cell>
        </row>
        <row r="2078">
          <cell r="D2078" t="str">
            <v>103466</v>
          </cell>
          <cell r="L2078">
            <v>0</v>
          </cell>
        </row>
        <row r="2079">
          <cell r="D2079" t="str">
            <v>106758</v>
          </cell>
          <cell r="L2079">
            <v>0</v>
          </cell>
        </row>
        <row r="2080">
          <cell r="D2080" t="str">
            <v>103214</v>
          </cell>
          <cell r="L2080">
            <v>0</v>
          </cell>
        </row>
        <row r="2081">
          <cell r="D2081" t="str">
            <v>105811</v>
          </cell>
          <cell r="L2081">
            <v>0</v>
          </cell>
        </row>
        <row r="2082">
          <cell r="D2082" t="str">
            <v>105810</v>
          </cell>
          <cell r="L2082">
            <v>0</v>
          </cell>
        </row>
        <row r="2083">
          <cell r="D2083" t="str">
            <v>106845</v>
          </cell>
          <cell r="L2083">
            <v>0</v>
          </cell>
        </row>
        <row r="2084">
          <cell r="D2084" t="str">
            <v>106549</v>
          </cell>
          <cell r="L2084">
            <v>0</v>
          </cell>
        </row>
        <row r="2085">
          <cell r="D2085" t="str">
            <v>106550</v>
          </cell>
          <cell r="L2085">
            <v>0</v>
          </cell>
        </row>
        <row r="2086">
          <cell r="D2086" t="str">
            <v>100775</v>
          </cell>
          <cell r="L2086">
            <v>0</v>
          </cell>
        </row>
        <row r="2087">
          <cell r="D2087" t="str">
            <v>100776</v>
          </cell>
          <cell r="L2087">
            <v>0</v>
          </cell>
        </row>
        <row r="2088">
          <cell r="D2088" t="str">
            <v>107757</v>
          </cell>
          <cell r="L2088">
            <v>0</v>
          </cell>
        </row>
        <row r="2089">
          <cell r="D2089" t="str">
            <v>105792</v>
          </cell>
          <cell r="L2089">
            <v>0</v>
          </cell>
        </row>
        <row r="2090">
          <cell r="D2090" t="str">
            <v>106816</v>
          </cell>
          <cell r="L2090">
            <v>0</v>
          </cell>
        </row>
        <row r="2091">
          <cell r="D2091" t="str">
            <v>106817</v>
          </cell>
          <cell r="L2091">
            <v>0</v>
          </cell>
        </row>
        <row r="2092">
          <cell r="D2092" t="str">
            <v>26575</v>
          </cell>
          <cell r="L2092">
            <v>0</v>
          </cell>
        </row>
        <row r="2093">
          <cell r="D2093" t="str">
            <v>26174</v>
          </cell>
          <cell r="L2093">
            <v>0</v>
          </cell>
        </row>
        <row r="2094">
          <cell r="D2094" t="str">
            <v>26274</v>
          </cell>
          <cell r="L2094">
            <v>0</v>
          </cell>
        </row>
        <row r="2095">
          <cell r="D2095" t="str">
            <v>26374</v>
          </cell>
          <cell r="L2095">
            <v>0</v>
          </cell>
        </row>
        <row r="2096">
          <cell r="D2096" t="str">
            <v>26474</v>
          </cell>
          <cell r="L2096">
            <v>0</v>
          </cell>
        </row>
        <row r="2097">
          <cell r="D2097" t="str">
            <v>107604</v>
          </cell>
          <cell r="L2097">
            <v>0</v>
          </cell>
        </row>
        <row r="2098">
          <cell r="D2098" t="str">
            <v>107605</v>
          </cell>
          <cell r="L2098">
            <v>0</v>
          </cell>
        </row>
        <row r="2099">
          <cell r="D2099" t="str">
            <v>100815</v>
          </cell>
          <cell r="L2099">
            <v>0</v>
          </cell>
        </row>
        <row r="2100">
          <cell r="D2100" t="str">
            <v>101953</v>
          </cell>
          <cell r="L2100">
            <v>0</v>
          </cell>
        </row>
        <row r="2101">
          <cell r="D2101" t="str">
            <v>101962</v>
          </cell>
          <cell r="L2101">
            <v>0</v>
          </cell>
        </row>
        <row r="2102">
          <cell r="D2102" t="str">
            <v>104879</v>
          </cell>
          <cell r="L2102">
            <v>0</v>
          </cell>
        </row>
        <row r="2103">
          <cell r="D2103" t="str">
            <v>36276</v>
          </cell>
          <cell r="L2103">
            <v>0</v>
          </cell>
        </row>
        <row r="2104">
          <cell r="D2104" t="str">
            <v>36877</v>
          </cell>
          <cell r="L2104">
            <v>0</v>
          </cell>
        </row>
        <row r="2105">
          <cell r="D2105" t="str">
            <v>36977</v>
          </cell>
          <cell r="L2105">
            <v>0</v>
          </cell>
        </row>
        <row r="2106">
          <cell r="D2106" t="str">
            <v>106365</v>
          </cell>
          <cell r="L2106">
            <v>0</v>
          </cell>
        </row>
        <row r="2107">
          <cell r="D2107" t="str">
            <v>107683</v>
          </cell>
          <cell r="L2107">
            <v>0</v>
          </cell>
        </row>
        <row r="2108">
          <cell r="D2108" t="str">
            <v>107684</v>
          </cell>
          <cell r="L2108">
            <v>0</v>
          </cell>
        </row>
        <row r="2109">
          <cell r="D2109" t="str">
            <v>105535</v>
          </cell>
          <cell r="L2109">
            <v>0</v>
          </cell>
        </row>
        <row r="2110">
          <cell r="D2110" t="str">
            <v>100785</v>
          </cell>
          <cell r="L2110">
            <v>0</v>
          </cell>
        </row>
        <row r="2111">
          <cell r="D2111" t="str">
            <v>3419</v>
          </cell>
          <cell r="L2111">
            <v>0</v>
          </cell>
        </row>
        <row r="2112">
          <cell r="D2112" t="str">
            <v>3965</v>
          </cell>
          <cell r="L2112">
            <v>0</v>
          </cell>
        </row>
        <row r="2113">
          <cell r="D2113" t="str">
            <v>106642</v>
          </cell>
          <cell r="L2113">
            <v>0</v>
          </cell>
        </row>
        <row r="2114">
          <cell r="D2114" t="str">
            <v>106640</v>
          </cell>
          <cell r="L2114">
            <v>0</v>
          </cell>
        </row>
        <row r="2115">
          <cell r="D2115" t="str">
            <v>106641</v>
          </cell>
          <cell r="L2115">
            <v>0</v>
          </cell>
        </row>
        <row r="2116">
          <cell r="D2116" t="str">
            <v>106705</v>
          </cell>
          <cell r="L2116">
            <v>0</v>
          </cell>
        </row>
        <row r="2117">
          <cell r="D2117" t="str">
            <v>106707</v>
          </cell>
          <cell r="L2117">
            <v>0</v>
          </cell>
        </row>
        <row r="2118">
          <cell r="D2118" t="str">
            <v>106709</v>
          </cell>
          <cell r="L2118">
            <v>0</v>
          </cell>
        </row>
        <row r="2119">
          <cell r="D2119" t="str">
            <v>32417</v>
          </cell>
          <cell r="L2119">
            <v>1</v>
          </cell>
        </row>
        <row r="2120">
          <cell r="D2120" t="str">
            <v>32517</v>
          </cell>
          <cell r="L2120">
            <v>1</v>
          </cell>
        </row>
        <row r="2121">
          <cell r="D2121" t="str">
            <v>32617</v>
          </cell>
          <cell r="L2121">
            <v>1</v>
          </cell>
        </row>
        <row r="2122">
          <cell r="D2122" t="str">
            <v>32717</v>
          </cell>
          <cell r="L2122">
            <v>1</v>
          </cell>
        </row>
        <row r="2123">
          <cell r="D2123" t="str">
            <v>32817</v>
          </cell>
          <cell r="L2123">
            <v>1</v>
          </cell>
        </row>
        <row r="2124">
          <cell r="D2124" t="str">
            <v>32917</v>
          </cell>
          <cell r="L2124">
            <v>1</v>
          </cell>
        </row>
        <row r="2125">
          <cell r="D2125" t="str">
            <v>33017</v>
          </cell>
          <cell r="L2125">
            <v>1</v>
          </cell>
        </row>
        <row r="2126">
          <cell r="D2126" t="str">
            <v>33117</v>
          </cell>
          <cell r="L2126">
            <v>1</v>
          </cell>
        </row>
        <row r="2127">
          <cell r="D2127" t="str">
            <v>33217</v>
          </cell>
          <cell r="L2127">
            <v>1</v>
          </cell>
        </row>
        <row r="2128">
          <cell r="D2128" t="str">
            <v>33317</v>
          </cell>
          <cell r="L2128">
            <v>1</v>
          </cell>
        </row>
        <row r="2129">
          <cell r="D2129" t="str">
            <v>33417</v>
          </cell>
          <cell r="L2129">
            <v>1</v>
          </cell>
        </row>
        <row r="2130">
          <cell r="D2130" t="str">
            <v>22865</v>
          </cell>
          <cell r="L2130">
            <v>0</v>
          </cell>
        </row>
        <row r="2131">
          <cell r="D2131" t="str">
            <v>22564</v>
          </cell>
          <cell r="L2131">
            <v>0</v>
          </cell>
        </row>
        <row r="2132">
          <cell r="D2132" t="str">
            <v>102953</v>
          </cell>
          <cell r="L2132">
            <v>0</v>
          </cell>
        </row>
        <row r="2133">
          <cell r="D2133" t="str">
            <v>102954</v>
          </cell>
          <cell r="L2133">
            <v>0</v>
          </cell>
        </row>
        <row r="2134">
          <cell r="D2134" t="str">
            <v>102955</v>
          </cell>
          <cell r="L2134">
            <v>0</v>
          </cell>
        </row>
        <row r="2135">
          <cell r="D2135" t="str">
            <v>102956</v>
          </cell>
          <cell r="L2135">
            <v>0</v>
          </cell>
        </row>
        <row r="2136">
          <cell r="D2136" t="str">
            <v>102957</v>
          </cell>
          <cell r="L2136">
            <v>0</v>
          </cell>
        </row>
        <row r="2137">
          <cell r="D2137" t="str">
            <v>102958</v>
          </cell>
          <cell r="L2137">
            <v>0</v>
          </cell>
        </row>
        <row r="2138">
          <cell r="D2138" t="str">
            <v>102959</v>
          </cell>
          <cell r="L2138">
            <v>0</v>
          </cell>
        </row>
        <row r="2139">
          <cell r="D2139" t="str">
            <v>102960</v>
          </cell>
          <cell r="L2139">
            <v>0</v>
          </cell>
        </row>
        <row r="2140">
          <cell r="D2140" t="str">
            <v>102961</v>
          </cell>
          <cell r="L2140">
            <v>0</v>
          </cell>
        </row>
        <row r="2141">
          <cell r="D2141" t="str">
            <v>102962</v>
          </cell>
          <cell r="L2141">
            <v>0</v>
          </cell>
        </row>
        <row r="2142">
          <cell r="D2142" t="str">
            <v>102963</v>
          </cell>
          <cell r="L2142">
            <v>0</v>
          </cell>
        </row>
        <row r="2143">
          <cell r="D2143" t="str">
            <v>102964</v>
          </cell>
          <cell r="L2143">
            <v>0</v>
          </cell>
        </row>
        <row r="2144">
          <cell r="D2144" t="str">
            <v>102965</v>
          </cell>
          <cell r="L2144">
            <v>0</v>
          </cell>
        </row>
        <row r="2145">
          <cell r="D2145" t="str">
            <v>102966</v>
          </cell>
          <cell r="L2145">
            <v>0</v>
          </cell>
        </row>
        <row r="2146">
          <cell r="D2146" t="str">
            <v>102967</v>
          </cell>
          <cell r="L2146">
            <v>0</v>
          </cell>
        </row>
        <row r="2147">
          <cell r="D2147" t="str">
            <v>102968</v>
          </cell>
          <cell r="L2147">
            <v>0</v>
          </cell>
        </row>
        <row r="2148">
          <cell r="D2148" t="str">
            <v>102969</v>
          </cell>
          <cell r="L2148">
            <v>0</v>
          </cell>
        </row>
        <row r="2149">
          <cell r="D2149" t="str">
            <v>102970</v>
          </cell>
          <cell r="L2149">
            <v>0</v>
          </cell>
        </row>
        <row r="2150">
          <cell r="D2150" t="str">
            <v>102971</v>
          </cell>
          <cell r="L2150">
            <v>0</v>
          </cell>
        </row>
        <row r="2151">
          <cell r="D2151" t="str">
            <v>102972</v>
          </cell>
          <cell r="L2151">
            <v>0</v>
          </cell>
        </row>
        <row r="2152">
          <cell r="D2152" t="str">
            <v>7218</v>
          </cell>
          <cell r="L2152">
            <v>0</v>
          </cell>
        </row>
        <row r="2153">
          <cell r="D2153" t="str">
            <v>7318</v>
          </cell>
          <cell r="L2153">
            <v>0</v>
          </cell>
        </row>
        <row r="2154">
          <cell r="D2154" t="str">
            <v>106241</v>
          </cell>
          <cell r="L2154">
            <v>0</v>
          </cell>
        </row>
        <row r="2155">
          <cell r="D2155" t="str">
            <v>104156</v>
          </cell>
          <cell r="L2155">
            <v>0</v>
          </cell>
        </row>
        <row r="2156">
          <cell r="D2156" t="str">
            <v>100817</v>
          </cell>
          <cell r="L2156">
            <v>0</v>
          </cell>
        </row>
        <row r="2157">
          <cell r="D2157" t="str">
            <v>105273</v>
          </cell>
          <cell r="L2157">
            <v>0</v>
          </cell>
        </row>
        <row r="2158">
          <cell r="D2158" t="str">
            <v>104313</v>
          </cell>
          <cell r="L2158">
            <v>0</v>
          </cell>
        </row>
        <row r="2159">
          <cell r="D2159" t="str">
            <v>107534</v>
          </cell>
          <cell r="L2159">
            <v>0</v>
          </cell>
        </row>
        <row r="2160">
          <cell r="D2160" t="str">
            <v>106218</v>
          </cell>
          <cell r="L2160">
            <v>0</v>
          </cell>
        </row>
        <row r="2161">
          <cell r="D2161" t="str">
            <v>76201</v>
          </cell>
          <cell r="L2161">
            <v>0</v>
          </cell>
        </row>
        <row r="2162">
          <cell r="D2162" t="str">
            <v>53187</v>
          </cell>
          <cell r="L2162">
            <v>0</v>
          </cell>
        </row>
        <row r="2163">
          <cell r="D2163" t="str">
            <v>106274</v>
          </cell>
          <cell r="L2163">
            <v>0</v>
          </cell>
        </row>
        <row r="2164">
          <cell r="D2164" t="str">
            <v>105501</v>
          </cell>
          <cell r="L2164">
            <v>0</v>
          </cell>
        </row>
        <row r="2165">
          <cell r="D2165" t="str">
            <v>107559</v>
          </cell>
          <cell r="L2165">
            <v>0</v>
          </cell>
        </row>
        <row r="2166">
          <cell r="D2166" t="str">
            <v>6975</v>
          </cell>
          <cell r="L2166">
            <v>0</v>
          </cell>
        </row>
        <row r="2167">
          <cell r="D2167" t="str">
            <v>105690</v>
          </cell>
          <cell r="L2167">
            <v>0</v>
          </cell>
        </row>
        <row r="2168">
          <cell r="D2168" t="str">
            <v>106630</v>
          </cell>
          <cell r="L2168">
            <v>0</v>
          </cell>
        </row>
        <row r="2169">
          <cell r="D2169" t="str">
            <v>104492</v>
          </cell>
          <cell r="L2169">
            <v>0</v>
          </cell>
        </row>
        <row r="2170">
          <cell r="D2170" t="str">
            <v>104493</v>
          </cell>
          <cell r="L2170">
            <v>0</v>
          </cell>
        </row>
        <row r="2171">
          <cell r="D2171" t="str">
            <v>104494</v>
          </cell>
          <cell r="L2171">
            <v>0</v>
          </cell>
        </row>
        <row r="2172">
          <cell r="D2172" t="str">
            <v>104495</v>
          </cell>
          <cell r="L2172">
            <v>0</v>
          </cell>
        </row>
        <row r="2173">
          <cell r="D2173" t="str">
            <v>106014</v>
          </cell>
          <cell r="L2173">
            <v>0</v>
          </cell>
        </row>
        <row r="2174">
          <cell r="D2174" t="str">
            <v>101919</v>
          </cell>
          <cell r="L2174">
            <v>0</v>
          </cell>
        </row>
        <row r="2175">
          <cell r="D2175" t="str">
            <v>107675</v>
          </cell>
          <cell r="L2175">
            <v>0</v>
          </cell>
        </row>
        <row r="2176">
          <cell r="D2176" t="str">
            <v>107676</v>
          </cell>
          <cell r="L2176">
            <v>0</v>
          </cell>
        </row>
        <row r="2177">
          <cell r="D2177" t="str">
            <v>107677</v>
          </cell>
          <cell r="L2177">
            <v>0</v>
          </cell>
        </row>
        <row r="2178">
          <cell r="D2178" t="str">
            <v>107516</v>
          </cell>
          <cell r="L2178">
            <v>0</v>
          </cell>
        </row>
        <row r="2179">
          <cell r="D2179" t="str">
            <v>104469</v>
          </cell>
          <cell r="L2179">
            <v>0</v>
          </cell>
        </row>
        <row r="2180">
          <cell r="D2180" t="str">
            <v>106454</v>
          </cell>
          <cell r="L2180">
            <v>0</v>
          </cell>
        </row>
        <row r="2181">
          <cell r="D2181" t="str">
            <v>106445</v>
          </cell>
          <cell r="L2181">
            <v>0</v>
          </cell>
        </row>
        <row r="2182">
          <cell r="D2182" t="str">
            <v>106446</v>
          </cell>
          <cell r="L2182">
            <v>0</v>
          </cell>
        </row>
        <row r="2183">
          <cell r="D2183" t="str">
            <v>106447</v>
          </cell>
          <cell r="L2183">
            <v>0</v>
          </cell>
        </row>
        <row r="2184">
          <cell r="D2184" t="str">
            <v>106448</v>
          </cell>
          <cell r="L2184">
            <v>0</v>
          </cell>
        </row>
        <row r="2185">
          <cell r="D2185" t="str">
            <v>106449</v>
          </cell>
          <cell r="L2185">
            <v>0</v>
          </cell>
        </row>
        <row r="2186">
          <cell r="D2186" t="str">
            <v>106450</v>
          </cell>
          <cell r="L2186">
            <v>0</v>
          </cell>
        </row>
        <row r="2187">
          <cell r="D2187" t="str">
            <v>106451</v>
          </cell>
          <cell r="L2187">
            <v>0</v>
          </cell>
        </row>
        <row r="2188">
          <cell r="D2188" t="str">
            <v>106452</v>
          </cell>
          <cell r="L2188">
            <v>0</v>
          </cell>
        </row>
        <row r="2189">
          <cell r="D2189" t="str">
            <v>106453</v>
          </cell>
          <cell r="L2189">
            <v>0</v>
          </cell>
        </row>
        <row r="2190">
          <cell r="D2190" t="str">
            <v>104880</v>
          </cell>
          <cell r="L2190">
            <v>0</v>
          </cell>
        </row>
        <row r="2191">
          <cell r="D2191" t="str">
            <v>106134</v>
          </cell>
          <cell r="L2191">
            <v>0</v>
          </cell>
        </row>
        <row r="2192">
          <cell r="D2192" t="str">
            <v>103449</v>
          </cell>
          <cell r="L2192">
            <v>0</v>
          </cell>
        </row>
        <row r="2193">
          <cell r="D2193" t="str">
            <v>106119</v>
          </cell>
          <cell r="L2193">
            <v>0</v>
          </cell>
        </row>
        <row r="2194">
          <cell r="D2194" t="str">
            <v>107685</v>
          </cell>
          <cell r="L2194">
            <v>0</v>
          </cell>
        </row>
        <row r="2195">
          <cell r="D2195" t="str">
            <v>107689</v>
          </cell>
          <cell r="L2195">
            <v>0</v>
          </cell>
        </row>
        <row r="2196">
          <cell r="D2196" t="str">
            <v>106683</v>
          </cell>
          <cell r="L2196">
            <v>0</v>
          </cell>
        </row>
        <row r="2197">
          <cell r="D2197" t="str">
            <v>106684</v>
          </cell>
          <cell r="L2197">
            <v>0</v>
          </cell>
        </row>
        <row r="2198">
          <cell r="D2198" t="str">
            <v>106679</v>
          </cell>
          <cell r="L2198">
            <v>0</v>
          </cell>
        </row>
        <row r="2199">
          <cell r="D2199" t="str">
            <v>106680</v>
          </cell>
          <cell r="L2199">
            <v>0</v>
          </cell>
        </row>
        <row r="2200">
          <cell r="D2200" t="str">
            <v>106681</v>
          </cell>
          <cell r="L2200">
            <v>0</v>
          </cell>
        </row>
        <row r="2201">
          <cell r="D2201" t="str">
            <v>106682</v>
          </cell>
          <cell r="L2201">
            <v>0</v>
          </cell>
        </row>
        <row r="2202">
          <cell r="D2202" t="str">
            <v>107781</v>
          </cell>
          <cell r="L2202">
            <v>0</v>
          </cell>
        </row>
        <row r="2203">
          <cell r="D2203" t="str">
            <v>100671</v>
          </cell>
          <cell r="L2203">
            <v>0</v>
          </cell>
        </row>
        <row r="2204">
          <cell r="D2204" t="str">
            <v>107500</v>
          </cell>
          <cell r="L2204">
            <v>0</v>
          </cell>
        </row>
        <row r="2205">
          <cell r="D2205" t="str">
            <v>107543</v>
          </cell>
          <cell r="L2205">
            <v>0</v>
          </cell>
        </row>
        <row r="2206">
          <cell r="D2206" t="str">
            <v>106030</v>
          </cell>
          <cell r="L2206">
            <v>0</v>
          </cell>
        </row>
        <row r="2207">
          <cell r="D2207" t="str">
            <v>106032</v>
          </cell>
          <cell r="L2207">
            <v>0</v>
          </cell>
        </row>
        <row r="2208">
          <cell r="D2208" t="str">
            <v>51584</v>
          </cell>
          <cell r="L2208">
            <v>0</v>
          </cell>
        </row>
        <row r="2209">
          <cell r="D2209" t="str">
            <v>107740</v>
          </cell>
          <cell r="L2209">
            <v>0</v>
          </cell>
        </row>
        <row r="2210">
          <cell r="D2210" t="str">
            <v>107616</v>
          </cell>
          <cell r="L2210">
            <v>0</v>
          </cell>
        </row>
        <row r="2211">
          <cell r="D2211" t="str">
            <v>107615</v>
          </cell>
          <cell r="L2211">
            <v>0</v>
          </cell>
        </row>
        <row r="2212">
          <cell r="D2212" t="str">
            <v>105711</v>
          </cell>
          <cell r="L2212">
            <v>0</v>
          </cell>
        </row>
        <row r="2213">
          <cell r="D2213" t="str">
            <v>51684</v>
          </cell>
          <cell r="L2213">
            <v>0</v>
          </cell>
        </row>
        <row r="2214">
          <cell r="D2214" t="str">
            <v>103184</v>
          </cell>
          <cell r="L2214">
            <v>0</v>
          </cell>
        </row>
        <row r="2215">
          <cell r="D2215" t="str">
            <v>103201</v>
          </cell>
          <cell r="L2215">
            <v>0</v>
          </cell>
        </row>
        <row r="2216">
          <cell r="D2216" t="str">
            <v>103202</v>
          </cell>
          <cell r="L2216">
            <v>0</v>
          </cell>
        </row>
        <row r="2217">
          <cell r="D2217" t="str">
            <v>106813</v>
          </cell>
          <cell r="L2217">
            <v>0</v>
          </cell>
        </row>
        <row r="2218">
          <cell r="D2218" t="str">
            <v>106548</v>
          </cell>
          <cell r="L2218">
            <v>0</v>
          </cell>
        </row>
        <row r="2219">
          <cell r="D2219" t="str">
            <v>22966</v>
          </cell>
          <cell r="L2219">
            <v>0</v>
          </cell>
        </row>
        <row r="2220">
          <cell r="D2220" t="str">
            <v>23066</v>
          </cell>
          <cell r="L2220">
            <v>0</v>
          </cell>
        </row>
        <row r="2221">
          <cell r="D2221" t="str">
            <v>23166</v>
          </cell>
          <cell r="L2221">
            <v>0</v>
          </cell>
        </row>
        <row r="2222">
          <cell r="D2222" t="str">
            <v>105850</v>
          </cell>
          <cell r="L2222">
            <v>0</v>
          </cell>
        </row>
        <row r="2223">
          <cell r="D2223" t="str">
            <v>21563</v>
          </cell>
          <cell r="L2223">
            <v>0</v>
          </cell>
        </row>
        <row r="2224">
          <cell r="D2224" t="str">
            <v>21663</v>
          </cell>
          <cell r="L2224">
            <v>0</v>
          </cell>
        </row>
        <row r="2225">
          <cell r="D2225" t="str">
            <v>107668</v>
          </cell>
          <cell r="L2225">
            <v>0</v>
          </cell>
        </row>
        <row r="2226">
          <cell r="D2226" t="str">
            <v>107669</v>
          </cell>
          <cell r="L2226">
            <v>0</v>
          </cell>
        </row>
        <row r="2227">
          <cell r="D2227" t="str">
            <v>107670</v>
          </cell>
          <cell r="L2227">
            <v>0</v>
          </cell>
        </row>
        <row r="2228">
          <cell r="D2228" t="str">
            <v>107671</v>
          </cell>
          <cell r="L2228">
            <v>0</v>
          </cell>
        </row>
        <row r="2229">
          <cell r="D2229" t="str">
            <v>107672</v>
          </cell>
          <cell r="L2229">
            <v>0</v>
          </cell>
        </row>
        <row r="2230">
          <cell r="D2230" t="str">
            <v>107758</v>
          </cell>
          <cell r="L2230">
            <v>0</v>
          </cell>
        </row>
        <row r="2231">
          <cell r="D2231" t="str">
            <v>105275</v>
          </cell>
          <cell r="L2231">
            <v>0</v>
          </cell>
        </row>
        <row r="2232">
          <cell r="D2232" t="str">
            <v>99964</v>
          </cell>
          <cell r="L2232">
            <v>0</v>
          </cell>
        </row>
        <row r="2233">
          <cell r="D2233" t="str">
            <v>106828</v>
          </cell>
          <cell r="L2233">
            <v>0</v>
          </cell>
        </row>
        <row r="2234">
          <cell r="D2234" t="str">
            <v>106826</v>
          </cell>
          <cell r="L2234">
            <v>0</v>
          </cell>
        </row>
        <row r="2235">
          <cell r="D2235" t="str">
            <v>106827</v>
          </cell>
          <cell r="L2235">
            <v>0</v>
          </cell>
        </row>
        <row r="2236">
          <cell r="D2236" t="str">
            <v>12436</v>
          </cell>
          <cell r="L2236">
            <v>0</v>
          </cell>
        </row>
        <row r="2237">
          <cell r="D2237" t="str">
            <v>106763</v>
          </cell>
          <cell r="L2237">
            <v>0</v>
          </cell>
        </row>
        <row r="2238">
          <cell r="D2238" t="str">
            <v>101930</v>
          </cell>
          <cell r="L2238">
            <v>0</v>
          </cell>
        </row>
        <row r="2239">
          <cell r="D2239" t="str">
            <v>106747</v>
          </cell>
          <cell r="L2239">
            <v>0</v>
          </cell>
        </row>
        <row r="2240">
          <cell r="D2240" t="str">
            <v>103459</v>
          </cell>
          <cell r="L2240">
            <v>0</v>
          </cell>
        </row>
        <row r="2241">
          <cell r="D2241" t="str">
            <v>105949</v>
          </cell>
          <cell r="L2241">
            <v>0</v>
          </cell>
        </row>
        <row r="2242">
          <cell r="D2242" t="str">
            <v>107608</v>
          </cell>
          <cell r="L2242">
            <v>0</v>
          </cell>
        </row>
        <row r="2243">
          <cell r="D2243" t="str">
            <v>106788</v>
          </cell>
          <cell r="L2243">
            <v>0</v>
          </cell>
        </row>
        <row r="2244">
          <cell r="D2244" t="str">
            <v>50281</v>
          </cell>
          <cell r="L2244">
            <v>0</v>
          </cell>
        </row>
        <row r="2245">
          <cell r="D2245" t="str">
            <v>50381</v>
          </cell>
          <cell r="L2245">
            <v>0</v>
          </cell>
        </row>
        <row r="2246">
          <cell r="D2246" t="str">
            <v>50481</v>
          </cell>
          <cell r="L2246">
            <v>0</v>
          </cell>
        </row>
        <row r="2247">
          <cell r="D2247" t="str">
            <v>50581</v>
          </cell>
          <cell r="L2247">
            <v>0</v>
          </cell>
        </row>
        <row r="2248">
          <cell r="D2248" t="str">
            <v>50682</v>
          </cell>
          <cell r="L2248">
            <v>0</v>
          </cell>
        </row>
        <row r="2249">
          <cell r="D2249" t="str">
            <v>50782</v>
          </cell>
          <cell r="L2249">
            <v>0</v>
          </cell>
        </row>
        <row r="2250">
          <cell r="D2250" t="str">
            <v>12234</v>
          </cell>
          <cell r="L2250">
            <v>0</v>
          </cell>
        </row>
        <row r="2251">
          <cell r="D2251" t="str">
            <v>104303</v>
          </cell>
          <cell r="L2251">
            <v>0</v>
          </cell>
        </row>
        <row r="2252">
          <cell r="D2252" t="str">
            <v>104304</v>
          </cell>
          <cell r="L2252">
            <v>0</v>
          </cell>
        </row>
        <row r="2253">
          <cell r="D2253" t="str">
            <v>106012</v>
          </cell>
          <cell r="L2253">
            <v>0</v>
          </cell>
        </row>
        <row r="2254">
          <cell r="D2254" t="str">
            <v>107663</v>
          </cell>
          <cell r="L2254">
            <v>0</v>
          </cell>
        </row>
        <row r="2255">
          <cell r="D2255" t="str">
            <v>107664</v>
          </cell>
          <cell r="L2255">
            <v>0</v>
          </cell>
        </row>
        <row r="2256">
          <cell r="D2256" t="str">
            <v>107665</v>
          </cell>
          <cell r="L2256">
            <v>0</v>
          </cell>
        </row>
        <row r="2257">
          <cell r="D2257" t="str">
            <v>107666</v>
          </cell>
          <cell r="L2257">
            <v>0</v>
          </cell>
        </row>
        <row r="2258">
          <cell r="D2258" t="str">
            <v>107667</v>
          </cell>
          <cell r="L2258">
            <v>0</v>
          </cell>
        </row>
        <row r="2259">
          <cell r="D2259" t="str">
            <v>20411</v>
          </cell>
          <cell r="L2259">
            <v>0</v>
          </cell>
        </row>
        <row r="2260">
          <cell r="D2260" t="str">
            <v>20511</v>
          </cell>
          <cell r="L2260">
            <v>0</v>
          </cell>
        </row>
        <row r="2261">
          <cell r="D2261" t="str">
            <v>20611</v>
          </cell>
          <cell r="L2261">
            <v>0</v>
          </cell>
        </row>
        <row r="2262">
          <cell r="D2262" t="str">
            <v>100826</v>
          </cell>
          <cell r="L2262">
            <v>0</v>
          </cell>
        </row>
        <row r="2263">
          <cell r="D2263" t="str">
            <v>107750</v>
          </cell>
          <cell r="L2263">
            <v>0</v>
          </cell>
        </row>
        <row r="2264">
          <cell r="D2264" t="str">
            <v>107749</v>
          </cell>
          <cell r="L2264">
            <v>0</v>
          </cell>
        </row>
        <row r="2265">
          <cell r="D2265" t="str">
            <v>107751</v>
          </cell>
          <cell r="L2265">
            <v>0</v>
          </cell>
        </row>
        <row r="2266">
          <cell r="D2266" t="str">
            <v>106337</v>
          </cell>
          <cell r="L2266">
            <v>0</v>
          </cell>
        </row>
        <row r="2267">
          <cell r="D2267" t="str">
            <v>106423</v>
          </cell>
          <cell r="L2267">
            <v>0</v>
          </cell>
        </row>
        <row r="2268">
          <cell r="D2268" t="str">
            <v>1055</v>
          </cell>
          <cell r="L2268">
            <v>0</v>
          </cell>
        </row>
        <row r="2269">
          <cell r="D2269" t="str">
            <v>106821</v>
          </cell>
          <cell r="L2269">
            <v>0</v>
          </cell>
        </row>
        <row r="2270">
          <cell r="D2270" t="str">
            <v>106822</v>
          </cell>
          <cell r="L2270">
            <v>0</v>
          </cell>
        </row>
        <row r="2271">
          <cell r="D2271" t="str">
            <v>60416</v>
          </cell>
          <cell r="L2271">
            <v>0</v>
          </cell>
        </row>
        <row r="2272">
          <cell r="D2272" t="str">
            <v>60516</v>
          </cell>
          <cell r="L2272">
            <v>0</v>
          </cell>
        </row>
        <row r="2273">
          <cell r="D2273" t="str">
            <v>107525</v>
          </cell>
          <cell r="L2273">
            <v>0</v>
          </cell>
        </row>
        <row r="2274">
          <cell r="D2274" t="str">
            <v>107528</v>
          </cell>
          <cell r="L2274">
            <v>0</v>
          </cell>
        </row>
        <row r="2275">
          <cell r="D2275" t="str">
            <v>107498</v>
          </cell>
          <cell r="L2275">
            <v>0</v>
          </cell>
        </row>
        <row r="2276">
          <cell r="D2276" t="str">
            <v>107524</v>
          </cell>
          <cell r="L2276">
            <v>0</v>
          </cell>
        </row>
        <row r="2277">
          <cell r="D2277" t="str">
            <v>107526</v>
          </cell>
          <cell r="L2277">
            <v>0</v>
          </cell>
        </row>
        <row r="2278">
          <cell r="D2278" t="str">
            <v>107527</v>
          </cell>
          <cell r="L2278">
            <v>0</v>
          </cell>
        </row>
        <row r="2279">
          <cell r="D2279" t="str">
            <v>106534</v>
          </cell>
          <cell r="L2279">
            <v>0</v>
          </cell>
        </row>
        <row r="2280">
          <cell r="D2280" t="str">
            <v>106535</v>
          </cell>
          <cell r="L2280">
            <v>0</v>
          </cell>
        </row>
        <row r="2281">
          <cell r="D2281" t="str">
            <v>106536</v>
          </cell>
          <cell r="L2281">
            <v>0</v>
          </cell>
        </row>
        <row r="2282">
          <cell r="D2282" t="str">
            <v>104655</v>
          </cell>
          <cell r="L2282">
            <v>0</v>
          </cell>
        </row>
        <row r="2283">
          <cell r="D2283" t="str">
            <v>104653</v>
          </cell>
          <cell r="L2283">
            <v>0</v>
          </cell>
        </row>
        <row r="2284">
          <cell r="D2284" t="str">
            <v>104654</v>
          </cell>
          <cell r="L2284">
            <v>0</v>
          </cell>
        </row>
        <row r="2285">
          <cell r="D2285" t="str">
            <v>106138</v>
          </cell>
          <cell r="L2285">
            <v>0</v>
          </cell>
        </row>
        <row r="2286">
          <cell r="D2286" t="str">
            <v>11771</v>
          </cell>
          <cell r="L2286">
            <v>0</v>
          </cell>
        </row>
        <row r="2287">
          <cell r="D2287" t="str">
            <v>107501</v>
          </cell>
          <cell r="L2287">
            <v>0</v>
          </cell>
        </row>
        <row r="2288">
          <cell r="D2288" t="str">
            <v>107705</v>
          </cell>
          <cell r="L2288">
            <v>0</v>
          </cell>
        </row>
        <row r="2289">
          <cell r="D2289" t="str">
            <v>105962</v>
          </cell>
          <cell r="L2289">
            <v>0</v>
          </cell>
        </row>
        <row r="2290">
          <cell r="D2290" t="str">
            <v>107568</v>
          </cell>
          <cell r="L2290">
            <v>0</v>
          </cell>
        </row>
        <row r="2291">
          <cell r="D2291" t="str">
            <v>106478</v>
          </cell>
          <cell r="L2291">
            <v>0</v>
          </cell>
        </row>
        <row r="2292">
          <cell r="D2292" t="str">
            <v>106724</v>
          </cell>
          <cell r="L2292">
            <v>0</v>
          </cell>
        </row>
        <row r="2293">
          <cell r="D2293" t="str">
            <v>106725</v>
          </cell>
          <cell r="L2293">
            <v>0</v>
          </cell>
        </row>
        <row r="2294">
          <cell r="D2294" t="str">
            <v>106726</v>
          </cell>
          <cell r="L2294">
            <v>0</v>
          </cell>
        </row>
        <row r="2295">
          <cell r="D2295" t="str">
            <v>106727</v>
          </cell>
          <cell r="L2295">
            <v>0</v>
          </cell>
        </row>
        <row r="2296">
          <cell r="D2296" t="str">
            <v>106729</v>
          </cell>
          <cell r="L2296">
            <v>0</v>
          </cell>
        </row>
        <row r="2297">
          <cell r="D2297" t="str">
            <v>105392</v>
          </cell>
          <cell r="L2297">
            <v>0</v>
          </cell>
        </row>
        <row r="2298">
          <cell r="D2298" t="str">
            <v>106837</v>
          </cell>
          <cell r="L2298">
            <v>0</v>
          </cell>
        </row>
        <row r="2299">
          <cell r="D2299" t="str">
            <v>14025</v>
          </cell>
          <cell r="L2299">
            <v>0</v>
          </cell>
        </row>
        <row r="2300">
          <cell r="D2300" t="str">
            <v>106789</v>
          </cell>
          <cell r="L2300">
            <v>0</v>
          </cell>
        </row>
        <row r="2301">
          <cell r="D2301" t="str">
            <v>105676</v>
          </cell>
          <cell r="L2301">
            <v>0</v>
          </cell>
        </row>
        <row r="2302">
          <cell r="D2302" t="str">
            <v>106745</v>
          </cell>
          <cell r="L2302">
            <v>0</v>
          </cell>
        </row>
        <row r="2303">
          <cell r="D2303" t="str">
            <v>103929</v>
          </cell>
          <cell r="L2303">
            <v>0</v>
          </cell>
        </row>
        <row r="2304">
          <cell r="D2304" t="str">
            <v>106811</v>
          </cell>
          <cell r="L2304">
            <v>0</v>
          </cell>
        </row>
        <row r="2305">
          <cell r="D2305" t="str">
            <v>105968</v>
          </cell>
          <cell r="L2305">
            <v>0</v>
          </cell>
        </row>
        <row r="2306">
          <cell r="D2306" t="str">
            <v>103246</v>
          </cell>
          <cell r="L2306">
            <v>0</v>
          </cell>
        </row>
        <row r="2307">
          <cell r="D2307" t="str">
            <v>106551</v>
          </cell>
          <cell r="L2307">
            <v>0</v>
          </cell>
        </row>
        <row r="2308">
          <cell r="D2308" t="str">
            <v>101244</v>
          </cell>
          <cell r="L2308">
            <v>0</v>
          </cell>
        </row>
        <row r="2309">
          <cell r="D2309" t="str">
            <v>93121</v>
          </cell>
          <cell r="L2309">
            <v>0</v>
          </cell>
        </row>
        <row r="2310">
          <cell r="D2310" t="str">
            <v>93321</v>
          </cell>
          <cell r="L2310">
            <v>0</v>
          </cell>
        </row>
        <row r="2311">
          <cell r="D2311" t="str">
            <v>35376</v>
          </cell>
          <cell r="L2311">
            <v>0</v>
          </cell>
        </row>
        <row r="2312">
          <cell r="D2312" t="str">
            <v>35476</v>
          </cell>
          <cell r="L2312">
            <v>0</v>
          </cell>
        </row>
        <row r="2313">
          <cell r="D2313" t="str">
            <v>35576</v>
          </cell>
          <cell r="L2313">
            <v>0</v>
          </cell>
        </row>
        <row r="2314">
          <cell r="D2314" t="str">
            <v>93021</v>
          </cell>
          <cell r="L2314">
            <v>0</v>
          </cell>
        </row>
        <row r="2315">
          <cell r="D2315" t="str">
            <v>106210</v>
          </cell>
          <cell r="L2315">
            <v>0</v>
          </cell>
        </row>
        <row r="2316">
          <cell r="D2316" t="str">
            <v>106211</v>
          </cell>
          <cell r="L2316">
            <v>0</v>
          </cell>
        </row>
        <row r="2317">
          <cell r="D2317" t="str">
            <v>106212</v>
          </cell>
          <cell r="L2317">
            <v>0</v>
          </cell>
        </row>
        <row r="2318">
          <cell r="D2318" t="str">
            <v>100770</v>
          </cell>
          <cell r="L2318">
            <v>0</v>
          </cell>
        </row>
        <row r="2319">
          <cell r="D2319" t="str">
            <v>103737</v>
          </cell>
          <cell r="L2319">
            <v>0</v>
          </cell>
        </row>
        <row r="2320">
          <cell r="D2320" t="str">
            <v>107496</v>
          </cell>
          <cell r="L2320">
            <v>0</v>
          </cell>
        </row>
        <row r="2321">
          <cell r="D2321" t="str">
            <v>105664</v>
          </cell>
          <cell r="L2321">
            <v>0</v>
          </cell>
        </row>
        <row r="2322">
          <cell r="D2322" t="str">
            <v>100699</v>
          </cell>
          <cell r="L2322">
            <v>0</v>
          </cell>
        </row>
        <row r="2323">
          <cell r="D2323" t="str">
            <v>100700</v>
          </cell>
          <cell r="L2323">
            <v>0</v>
          </cell>
        </row>
        <row r="2324">
          <cell r="D2324" t="str">
            <v>100701</v>
          </cell>
          <cell r="L2324">
            <v>0</v>
          </cell>
        </row>
        <row r="2325">
          <cell r="D2325" t="str">
            <v>106713</v>
          </cell>
          <cell r="L2325">
            <v>0</v>
          </cell>
        </row>
        <row r="2326">
          <cell r="D2326" t="str">
            <v>100622</v>
          </cell>
          <cell r="L2326">
            <v>0</v>
          </cell>
        </row>
        <row r="2327">
          <cell r="D2327" t="str">
            <v>101056</v>
          </cell>
          <cell r="L2327">
            <v>0</v>
          </cell>
        </row>
        <row r="2328">
          <cell r="D2328" t="str">
            <v>106716</v>
          </cell>
          <cell r="L2328">
            <v>0</v>
          </cell>
        </row>
        <row r="2329">
          <cell r="D2329" t="str">
            <v>103310</v>
          </cell>
          <cell r="L2329">
            <v>0</v>
          </cell>
        </row>
        <row r="2330">
          <cell r="D2330" t="str">
            <v>106129</v>
          </cell>
          <cell r="L2330">
            <v>0</v>
          </cell>
        </row>
        <row r="2331">
          <cell r="D2331" t="str">
            <v>58113</v>
          </cell>
          <cell r="L2331">
            <v>0</v>
          </cell>
        </row>
        <row r="2332">
          <cell r="D2332" t="str">
            <v>106714</v>
          </cell>
          <cell r="L2332">
            <v>0</v>
          </cell>
        </row>
        <row r="2333">
          <cell r="D2333" t="str">
            <v>106689</v>
          </cell>
          <cell r="L2333">
            <v>0</v>
          </cell>
        </row>
        <row r="2334">
          <cell r="D2334" t="str">
            <v>106690</v>
          </cell>
          <cell r="L2334">
            <v>0</v>
          </cell>
        </row>
        <row r="2335">
          <cell r="D2335" t="str">
            <v>106691</v>
          </cell>
          <cell r="L2335">
            <v>0</v>
          </cell>
        </row>
        <row r="2336">
          <cell r="D2336" t="str">
            <v>106692</v>
          </cell>
          <cell r="L2336">
            <v>0</v>
          </cell>
        </row>
        <row r="2337">
          <cell r="D2337" t="str">
            <v>106693</v>
          </cell>
          <cell r="L2337">
            <v>0</v>
          </cell>
        </row>
        <row r="2338">
          <cell r="D2338" t="str">
            <v>106685</v>
          </cell>
          <cell r="L2338">
            <v>0</v>
          </cell>
        </row>
        <row r="2339">
          <cell r="D2339" t="str">
            <v>106686</v>
          </cell>
          <cell r="L2339">
            <v>0</v>
          </cell>
        </row>
        <row r="2340">
          <cell r="D2340" t="str">
            <v>106687</v>
          </cell>
          <cell r="L2340">
            <v>0</v>
          </cell>
        </row>
        <row r="2341">
          <cell r="D2341" t="str">
            <v>106688</v>
          </cell>
          <cell r="L2341">
            <v>0</v>
          </cell>
        </row>
        <row r="2342">
          <cell r="D2342" t="str">
            <v>100075</v>
          </cell>
          <cell r="L2342">
            <v>0</v>
          </cell>
        </row>
        <row r="2343">
          <cell r="D2343" t="str">
            <v>106026</v>
          </cell>
          <cell r="L2343">
            <v>0</v>
          </cell>
        </row>
        <row r="2344">
          <cell r="D2344" t="str">
            <v>103465</v>
          </cell>
          <cell r="L2344">
            <v>0</v>
          </cell>
        </row>
        <row r="2345">
          <cell r="D2345" t="str">
            <v>107513</v>
          </cell>
          <cell r="L2345">
            <v>0</v>
          </cell>
        </row>
        <row r="2346">
          <cell r="D2346" t="str">
            <v>107502</v>
          </cell>
          <cell r="L2346">
            <v>0</v>
          </cell>
        </row>
        <row r="2347">
          <cell r="D2347" t="str">
            <v>107503</v>
          </cell>
          <cell r="L2347">
            <v>0</v>
          </cell>
        </row>
        <row r="2348">
          <cell r="D2348" t="str">
            <v>107504</v>
          </cell>
          <cell r="L2348">
            <v>0</v>
          </cell>
        </row>
        <row r="2349">
          <cell r="D2349" t="str">
            <v>107505</v>
          </cell>
          <cell r="L2349">
            <v>0</v>
          </cell>
        </row>
        <row r="2350">
          <cell r="D2350" t="str">
            <v>107506</v>
          </cell>
          <cell r="L2350">
            <v>0</v>
          </cell>
        </row>
        <row r="2351">
          <cell r="D2351" t="str">
            <v>107507</v>
          </cell>
          <cell r="L2351">
            <v>0</v>
          </cell>
        </row>
        <row r="2352">
          <cell r="D2352" t="str">
            <v>107508</v>
          </cell>
          <cell r="L2352">
            <v>0</v>
          </cell>
        </row>
        <row r="2353">
          <cell r="D2353" t="str">
            <v>107509</v>
          </cell>
          <cell r="L2353">
            <v>0</v>
          </cell>
        </row>
        <row r="2354">
          <cell r="D2354" t="str">
            <v>107510</v>
          </cell>
          <cell r="L2354">
            <v>0</v>
          </cell>
        </row>
        <row r="2355">
          <cell r="D2355" t="str">
            <v>107511</v>
          </cell>
          <cell r="L2355">
            <v>0</v>
          </cell>
        </row>
        <row r="2356">
          <cell r="D2356" t="str">
            <v>107512</v>
          </cell>
          <cell r="L2356">
            <v>0</v>
          </cell>
        </row>
        <row r="2357">
          <cell r="D2357" t="str">
            <v>105278</v>
          </cell>
          <cell r="L2357">
            <v>0</v>
          </cell>
        </row>
        <row r="2358">
          <cell r="D2358" t="str">
            <v>51784</v>
          </cell>
          <cell r="L2358">
            <v>0</v>
          </cell>
        </row>
        <row r="2359">
          <cell r="D2359" t="str">
            <v>106504</v>
          </cell>
          <cell r="L2359">
            <v>0</v>
          </cell>
        </row>
        <row r="2360">
          <cell r="D2360" t="str">
            <v>106503</v>
          </cell>
          <cell r="L2360">
            <v>0</v>
          </cell>
        </row>
        <row r="2361">
          <cell r="D2361" t="str">
            <v>106505</v>
          </cell>
          <cell r="L2361">
            <v>0</v>
          </cell>
        </row>
        <row r="2362">
          <cell r="D2362" t="str">
            <v>106506</v>
          </cell>
          <cell r="L2362">
            <v>0</v>
          </cell>
        </row>
        <row r="2363">
          <cell r="D2363" t="str">
            <v>106507</v>
          </cell>
          <cell r="L2363">
            <v>0</v>
          </cell>
        </row>
        <row r="2364">
          <cell r="D2364" t="str">
            <v>106508</v>
          </cell>
          <cell r="L2364">
            <v>0</v>
          </cell>
        </row>
        <row r="2365">
          <cell r="D2365" t="str">
            <v>103815</v>
          </cell>
          <cell r="L2365">
            <v>0</v>
          </cell>
        </row>
        <row r="2366">
          <cell r="D2366" t="str">
            <v>105577</v>
          </cell>
          <cell r="L2366">
            <v>0</v>
          </cell>
        </row>
        <row r="2367">
          <cell r="D2367" t="str">
            <v>101222</v>
          </cell>
          <cell r="L2367">
            <v>0</v>
          </cell>
        </row>
        <row r="2368">
          <cell r="D2368" t="str">
            <v>105677</v>
          </cell>
          <cell r="L2368">
            <v>0</v>
          </cell>
        </row>
        <row r="2369">
          <cell r="D2369" t="str">
            <v>105851</v>
          </cell>
          <cell r="L2369">
            <v>0</v>
          </cell>
        </row>
        <row r="2370">
          <cell r="D2370" t="str">
            <v>101969</v>
          </cell>
          <cell r="L2370">
            <v>0</v>
          </cell>
        </row>
        <row r="2371">
          <cell r="D2371" t="str">
            <v>6015</v>
          </cell>
          <cell r="L2371">
            <v>0</v>
          </cell>
        </row>
        <row r="2372">
          <cell r="D2372" t="str">
            <v>64818</v>
          </cell>
          <cell r="L2372">
            <v>0</v>
          </cell>
        </row>
        <row r="2373">
          <cell r="D2373" t="str">
            <v>105060</v>
          </cell>
          <cell r="L2373">
            <v>0</v>
          </cell>
        </row>
        <row r="2374">
          <cell r="D2374" t="str">
            <v>12134</v>
          </cell>
          <cell r="L2374">
            <v>0</v>
          </cell>
        </row>
        <row r="2375">
          <cell r="D2375" t="str">
            <v>106459</v>
          </cell>
          <cell r="L2375">
            <v>0</v>
          </cell>
        </row>
        <row r="2376">
          <cell r="D2376" t="str">
            <v>106461</v>
          </cell>
          <cell r="L2376">
            <v>0</v>
          </cell>
        </row>
        <row r="2377">
          <cell r="D2377" t="str">
            <v>106034</v>
          </cell>
          <cell r="L2377">
            <v>0</v>
          </cell>
        </row>
        <row r="2378">
          <cell r="D2378" t="str">
            <v>103807</v>
          </cell>
          <cell r="L2378">
            <v>0</v>
          </cell>
        </row>
        <row r="2379">
          <cell r="D2379" t="str">
            <v>106509</v>
          </cell>
          <cell r="L2379">
            <v>0</v>
          </cell>
        </row>
        <row r="2380">
          <cell r="D2380" t="str">
            <v>106510</v>
          </cell>
          <cell r="L2380">
            <v>0</v>
          </cell>
        </row>
        <row r="2381">
          <cell r="D2381" t="str">
            <v>106511</v>
          </cell>
          <cell r="L2381">
            <v>0</v>
          </cell>
        </row>
        <row r="2382">
          <cell r="D2382" t="str">
            <v>106512</v>
          </cell>
          <cell r="L2382">
            <v>0</v>
          </cell>
        </row>
        <row r="2383">
          <cell r="D2383" t="str">
            <v>106513</v>
          </cell>
          <cell r="L2383">
            <v>0</v>
          </cell>
        </row>
        <row r="2384">
          <cell r="D2384" t="str">
            <v>106424</v>
          </cell>
          <cell r="L2384">
            <v>0</v>
          </cell>
        </row>
        <row r="2385">
          <cell r="D2385" t="str">
            <v>105799</v>
          </cell>
          <cell r="L2385">
            <v>0</v>
          </cell>
        </row>
        <row r="2386">
          <cell r="D2386" t="str">
            <v>105801</v>
          </cell>
          <cell r="L2386">
            <v>0</v>
          </cell>
        </row>
        <row r="2387">
          <cell r="D2387" t="str">
            <v>105802</v>
          </cell>
          <cell r="L2387">
            <v>0</v>
          </cell>
        </row>
        <row r="2388">
          <cell r="D2388" t="str">
            <v>105803</v>
          </cell>
          <cell r="L2388">
            <v>0</v>
          </cell>
        </row>
        <row r="2389">
          <cell r="D2389" t="str">
            <v>106480</v>
          </cell>
          <cell r="L2389">
            <v>0</v>
          </cell>
        </row>
        <row r="2390">
          <cell r="D2390" t="str">
            <v>106484</v>
          </cell>
          <cell r="L2390">
            <v>0</v>
          </cell>
        </row>
        <row r="2391">
          <cell r="D2391" t="str">
            <v>106486</v>
          </cell>
          <cell r="L2391">
            <v>0</v>
          </cell>
        </row>
        <row r="2392">
          <cell r="D2392" t="str">
            <v>106487</v>
          </cell>
          <cell r="L2392">
            <v>0</v>
          </cell>
        </row>
        <row r="2393">
          <cell r="D2393" t="str">
            <v>106343</v>
          </cell>
          <cell r="L2393">
            <v>0</v>
          </cell>
        </row>
        <row r="2394">
          <cell r="D2394" t="str">
            <v>12073</v>
          </cell>
          <cell r="L2394">
            <v>0</v>
          </cell>
        </row>
        <row r="2395">
          <cell r="D2395" t="str">
            <v>106285</v>
          </cell>
          <cell r="L2395">
            <v>0</v>
          </cell>
        </row>
        <row r="2396">
          <cell r="D2396" t="str">
            <v>31237</v>
          </cell>
          <cell r="L2396">
            <v>0</v>
          </cell>
        </row>
        <row r="2397">
          <cell r="D2397" t="str">
            <v>8856</v>
          </cell>
          <cell r="L2397">
            <v>0</v>
          </cell>
        </row>
        <row r="2398">
          <cell r="D2398" t="str">
            <v>105470</v>
          </cell>
          <cell r="L2398">
            <v>0</v>
          </cell>
        </row>
        <row r="2399">
          <cell r="D2399" t="str">
            <v>103519</v>
          </cell>
          <cell r="L2399">
            <v>0</v>
          </cell>
        </row>
        <row r="2400">
          <cell r="D2400" t="str">
            <v>103520</v>
          </cell>
          <cell r="L2400">
            <v>0</v>
          </cell>
        </row>
        <row r="2401">
          <cell r="D2401" t="str">
            <v>105898</v>
          </cell>
          <cell r="L2401">
            <v>0</v>
          </cell>
        </row>
        <row r="2402">
          <cell r="D2402" t="str">
            <v>95722</v>
          </cell>
          <cell r="L2402">
            <v>0</v>
          </cell>
        </row>
        <row r="2403">
          <cell r="D2403" t="str">
            <v>101998</v>
          </cell>
          <cell r="L2403">
            <v>0</v>
          </cell>
        </row>
        <row r="2404">
          <cell r="D2404" t="str">
            <v>101999</v>
          </cell>
          <cell r="L2404">
            <v>0</v>
          </cell>
        </row>
        <row r="2405">
          <cell r="D2405" t="str">
            <v>99673</v>
          </cell>
          <cell r="L2405">
            <v>0</v>
          </cell>
        </row>
        <row r="2406">
          <cell r="D2406" t="str">
            <v>106406</v>
          </cell>
          <cell r="L2406">
            <v>0</v>
          </cell>
        </row>
        <row r="2407">
          <cell r="D2407" t="str">
            <v>39511</v>
          </cell>
          <cell r="L2407">
            <v>0</v>
          </cell>
        </row>
        <row r="2408">
          <cell r="D2408" t="str">
            <v>39611</v>
          </cell>
          <cell r="L2408">
            <v>0</v>
          </cell>
        </row>
        <row r="2409">
          <cell r="D2409" t="str">
            <v>56914</v>
          </cell>
          <cell r="L2409">
            <v>0</v>
          </cell>
        </row>
        <row r="2410">
          <cell r="D2410" t="str">
            <v>106390</v>
          </cell>
          <cell r="L2410">
            <v>0</v>
          </cell>
        </row>
        <row r="2411">
          <cell r="D2411" t="str">
            <v>106392</v>
          </cell>
          <cell r="L2411">
            <v>0</v>
          </cell>
        </row>
        <row r="2412">
          <cell r="D2412" t="str">
            <v>106237</v>
          </cell>
          <cell r="L2412">
            <v>0</v>
          </cell>
        </row>
        <row r="2413">
          <cell r="D2413" t="str">
            <v>106238</v>
          </cell>
          <cell r="L2413">
            <v>0</v>
          </cell>
        </row>
        <row r="2414">
          <cell r="D2414" t="str">
            <v>106419</v>
          </cell>
          <cell r="L2414">
            <v>0</v>
          </cell>
        </row>
        <row r="2415">
          <cell r="D2415" t="str">
            <v>107495</v>
          </cell>
          <cell r="L2415">
            <v>0</v>
          </cell>
        </row>
        <row r="2416">
          <cell r="D2416" t="str">
            <v>107494</v>
          </cell>
          <cell r="L2416">
            <v>0</v>
          </cell>
        </row>
        <row r="2417">
          <cell r="D2417" t="str">
            <v>105471</v>
          </cell>
          <cell r="L2417">
            <v>0</v>
          </cell>
        </row>
        <row r="2418">
          <cell r="D2418" t="str">
            <v>105473</v>
          </cell>
          <cell r="L2418">
            <v>0</v>
          </cell>
        </row>
        <row r="2419">
          <cell r="D2419" t="str">
            <v>105474</v>
          </cell>
          <cell r="L2419">
            <v>0</v>
          </cell>
        </row>
        <row r="2420">
          <cell r="D2420" t="str">
            <v>103890</v>
          </cell>
          <cell r="L2420">
            <v>0</v>
          </cell>
        </row>
        <row r="2421">
          <cell r="D2421" t="str">
            <v>101137</v>
          </cell>
          <cell r="L2421">
            <v>0</v>
          </cell>
        </row>
        <row r="2422">
          <cell r="D2422" t="str">
            <v>103946</v>
          </cell>
          <cell r="L2422">
            <v>0</v>
          </cell>
        </row>
        <row r="2423">
          <cell r="D2423" t="str">
            <v>103887</v>
          </cell>
          <cell r="L2423">
            <v>0</v>
          </cell>
        </row>
        <row r="2424">
          <cell r="D2424" t="str">
            <v>103888</v>
          </cell>
          <cell r="L2424">
            <v>0</v>
          </cell>
        </row>
        <row r="2425">
          <cell r="D2425" t="str">
            <v>105867</v>
          </cell>
          <cell r="L2425">
            <v>0</v>
          </cell>
        </row>
        <row r="2426">
          <cell r="D2426" t="str">
            <v>101110</v>
          </cell>
          <cell r="L2426">
            <v>0</v>
          </cell>
        </row>
        <row r="2427">
          <cell r="D2427" t="str">
            <v>26875</v>
          </cell>
          <cell r="L2427">
            <v>0</v>
          </cell>
        </row>
        <row r="2428">
          <cell r="D2428" t="str">
            <v>103899</v>
          </cell>
          <cell r="L2428">
            <v>0</v>
          </cell>
        </row>
        <row r="2429">
          <cell r="D2429" t="str">
            <v>105966</v>
          </cell>
          <cell r="L2429">
            <v>0</v>
          </cell>
        </row>
        <row r="2430">
          <cell r="D2430" t="str">
            <v>106004</v>
          </cell>
          <cell r="L2430">
            <v>0</v>
          </cell>
        </row>
        <row r="2431">
          <cell r="D2431" t="str">
            <v>105081</v>
          </cell>
          <cell r="L2431">
            <v>0</v>
          </cell>
        </row>
        <row r="2432">
          <cell r="D2432" t="str">
            <v>104287</v>
          </cell>
          <cell r="L2432">
            <v>0</v>
          </cell>
        </row>
        <row r="2433">
          <cell r="D2433" t="str">
            <v>51884</v>
          </cell>
          <cell r="L2433">
            <v>0</v>
          </cell>
        </row>
        <row r="2434">
          <cell r="D2434" t="str">
            <v>106458</v>
          </cell>
          <cell r="L2434">
            <v>0</v>
          </cell>
        </row>
        <row r="2435">
          <cell r="D2435" t="str">
            <v>105443</v>
          </cell>
          <cell r="L2435">
            <v>0</v>
          </cell>
        </row>
        <row r="2436">
          <cell r="D2436" t="str">
            <v>101968</v>
          </cell>
          <cell r="L2436">
            <v>0</v>
          </cell>
        </row>
        <row r="2437">
          <cell r="D2437" t="str">
            <v>3813</v>
          </cell>
          <cell r="L2437">
            <v>0</v>
          </cell>
        </row>
        <row r="2438">
          <cell r="D2438" t="str">
            <v>3913</v>
          </cell>
          <cell r="L2438">
            <v>0</v>
          </cell>
        </row>
        <row r="2439">
          <cell r="D2439" t="str">
            <v>4013</v>
          </cell>
          <cell r="L2439">
            <v>0</v>
          </cell>
        </row>
        <row r="2440">
          <cell r="D2440" t="str">
            <v>4113</v>
          </cell>
          <cell r="L2440">
            <v>0</v>
          </cell>
        </row>
        <row r="2441">
          <cell r="D2441" t="str">
            <v>4213</v>
          </cell>
          <cell r="L2441">
            <v>0</v>
          </cell>
        </row>
        <row r="2442">
          <cell r="D2442" t="str">
            <v>4313</v>
          </cell>
          <cell r="L2442">
            <v>0</v>
          </cell>
        </row>
        <row r="2443">
          <cell r="D2443" t="str">
            <v>4413</v>
          </cell>
          <cell r="L2443">
            <v>0</v>
          </cell>
        </row>
        <row r="2444">
          <cell r="D2444" t="str">
            <v>4513</v>
          </cell>
          <cell r="L2444">
            <v>0</v>
          </cell>
        </row>
        <row r="2445">
          <cell r="D2445" t="str">
            <v>106457</v>
          </cell>
          <cell r="L2445">
            <v>0</v>
          </cell>
        </row>
        <row r="2446">
          <cell r="D2446" t="str">
            <v>105395</v>
          </cell>
          <cell r="L2446">
            <v>0</v>
          </cell>
        </row>
        <row r="2447">
          <cell r="D2447" t="str">
            <v>104307</v>
          </cell>
          <cell r="L2447">
            <v>0</v>
          </cell>
        </row>
        <row r="2448">
          <cell r="D2448" t="str">
            <v>104308</v>
          </cell>
          <cell r="L2448">
            <v>0</v>
          </cell>
        </row>
        <row r="2449">
          <cell r="D2449" t="str">
            <v>1214</v>
          </cell>
          <cell r="L2449">
            <v>0</v>
          </cell>
        </row>
        <row r="2450">
          <cell r="D2450" t="str">
            <v>106436</v>
          </cell>
          <cell r="L2450">
            <v>0</v>
          </cell>
        </row>
        <row r="2451">
          <cell r="D2451" t="str">
            <v>101967</v>
          </cell>
          <cell r="L2451">
            <v>0</v>
          </cell>
        </row>
        <row r="2452">
          <cell r="D2452" t="str">
            <v>105893</v>
          </cell>
          <cell r="L2452">
            <v>0</v>
          </cell>
        </row>
        <row r="2453">
          <cell r="D2453" t="str">
            <v>104651</v>
          </cell>
          <cell r="L2453">
            <v>0</v>
          </cell>
        </row>
        <row r="2454">
          <cell r="D2454" t="str">
            <v>104652</v>
          </cell>
          <cell r="L2454">
            <v>0</v>
          </cell>
        </row>
        <row r="2455">
          <cell r="D2455" t="str">
            <v>106416</v>
          </cell>
          <cell r="L2455">
            <v>0</v>
          </cell>
        </row>
        <row r="2456">
          <cell r="D2456" t="str">
            <v>105442</v>
          </cell>
          <cell r="L2456">
            <v>0</v>
          </cell>
        </row>
        <row r="2457">
          <cell r="D2457" t="str">
            <v>106224</v>
          </cell>
          <cell r="L2457">
            <v>0</v>
          </cell>
        </row>
        <row r="2458">
          <cell r="D2458" t="str">
            <v>106654</v>
          </cell>
          <cell r="L2458">
            <v>0</v>
          </cell>
        </row>
        <row r="2459">
          <cell r="D2459" t="str">
            <v>106015</v>
          </cell>
          <cell r="L2459">
            <v>0</v>
          </cell>
        </row>
        <row r="2460">
          <cell r="D2460" t="str">
            <v>44622</v>
          </cell>
          <cell r="L2460">
            <v>0</v>
          </cell>
        </row>
        <row r="2461">
          <cell r="D2461" t="str">
            <v>106441</v>
          </cell>
          <cell r="L2461">
            <v>0</v>
          </cell>
        </row>
        <row r="2462">
          <cell r="D2462" t="str">
            <v>106118</v>
          </cell>
          <cell r="L2462">
            <v>0</v>
          </cell>
        </row>
        <row r="2463">
          <cell r="D2463" t="str">
            <v>103510</v>
          </cell>
          <cell r="L2463">
            <v>0</v>
          </cell>
        </row>
        <row r="2464">
          <cell r="D2464" t="str">
            <v>103511</v>
          </cell>
          <cell r="L2464">
            <v>0</v>
          </cell>
        </row>
        <row r="2465">
          <cell r="D2465" t="str">
            <v>103512</v>
          </cell>
          <cell r="L2465">
            <v>0</v>
          </cell>
        </row>
        <row r="2466">
          <cell r="D2466" t="str">
            <v>103513</v>
          </cell>
          <cell r="L2466">
            <v>0</v>
          </cell>
        </row>
        <row r="2467">
          <cell r="D2467" t="str">
            <v>100666</v>
          </cell>
          <cell r="L2467">
            <v>0</v>
          </cell>
        </row>
        <row r="2468">
          <cell r="D2468" t="str">
            <v>100669</v>
          </cell>
          <cell r="L2468">
            <v>0</v>
          </cell>
        </row>
        <row r="2469">
          <cell r="D2469" t="str">
            <v>100670</v>
          </cell>
          <cell r="L2469">
            <v>0</v>
          </cell>
        </row>
        <row r="2470">
          <cell r="D2470" t="str">
            <v>100665</v>
          </cell>
          <cell r="L2470">
            <v>0</v>
          </cell>
        </row>
        <row r="2471">
          <cell r="D2471" t="str">
            <v>100667</v>
          </cell>
          <cell r="L2471">
            <v>0</v>
          </cell>
        </row>
        <row r="2472">
          <cell r="D2472" t="str">
            <v>100668</v>
          </cell>
          <cell r="L2472">
            <v>0</v>
          </cell>
        </row>
        <row r="2473">
          <cell r="D2473" t="str">
            <v>101221</v>
          </cell>
          <cell r="L2473">
            <v>0</v>
          </cell>
        </row>
        <row r="2474">
          <cell r="D2474" t="str">
            <v>106296</v>
          </cell>
          <cell r="L2474">
            <v>0</v>
          </cell>
        </row>
        <row r="2475">
          <cell r="D2475" t="str">
            <v>100093</v>
          </cell>
          <cell r="L2475">
            <v>0</v>
          </cell>
        </row>
        <row r="2476">
          <cell r="D2476" t="str">
            <v>100094</v>
          </cell>
          <cell r="L2476">
            <v>0</v>
          </cell>
        </row>
        <row r="2477">
          <cell r="D2477" t="str">
            <v>100101</v>
          </cell>
          <cell r="L2477">
            <v>0</v>
          </cell>
        </row>
        <row r="2478">
          <cell r="D2478" t="str">
            <v>100095</v>
          </cell>
          <cell r="L2478">
            <v>0</v>
          </cell>
        </row>
        <row r="2479">
          <cell r="D2479" t="str">
            <v>100096</v>
          </cell>
          <cell r="L2479">
            <v>0</v>
          </cell>
        </row>
        <row r="2480">
          <cell r="D2480" t="str">
            <v>100098</v>
          </cell>
          <cell r="L2480">
            <v>0</v>
          </cell>
        </row>
        <row r="2481">
          <cell r="D2481" t="str">
            <v>14511</v>
          </cell>
          <cell r="L2481">
            <v>0</v>
          </cell>
        </row>
        <row r="2482">
          <cell r="D2482" t="str">
            <v>14611</v>
          </cell>
          <cell r="L2482">
            <v>0</v>
          </cell>
        </row>
        <row r="2483">
          <cell r="D2483" t="str">
            <v>15111</v>
          </cell>
          <cell r="L2483">
            <v>0</v>
          </cell>
        </row>
        <row r="2484">
          <cell r="D2484" t="str">
            <v>15311</v>
          </cell>
          <cell r="L2484">
            <v>0</v>
          </cell>
        </row>
        <row r="2485">
          <cell r="D2485" t="str">
            <v>103234</v>
          </cell>
          <cell r="L2485">
            <v>0</v>
          </cell>
        </row>
        <row r="2486">
          <cell r="D2486" t="str">
            <v>103235</v>
          </cell>
          <cell r="L2486">
            <v>0</v>
          </cell>
        </row>
        <row r="2487">
          <cell r="D2487" t="str">
            <v>101240</v>
          </cell>
          <cell r="L2487">
            <v>0</v>
          </cell>
        </row>
        <row r="2488">
          <cell r="D2488" t="str">
            <v>104657</v>
          </cell>
          <cell r="L2488">
            <v>0</v>
          </cell>
        </row>
        <row r="2489">
          <cell r="D2489" t="str">
            <v>74721</v>
          </cell>
          <cell r="L2489">
            <v>0</v>
          </cell>
        </row>
        <row r="2490">
          <cell r="D2490" t="str">
            <v>40714</v>
          </cell>
          <cell r="L2490">
            <v>0</v>
          </cell>
        </row>
        <row r="2491">
          <cell r="D2491" t="str">
            <v>40814</v>
          </cell>
          <cell r="L2491">
            <v>0</v>
          </cell>
        </row>
        <row r="2492">
          <cell r="D2492" t="str">
            <v>106499</v>
          </cell>
          <cell r="L2492">
            <v>0</v>
          </cell>
        </row>
        <row r="2493">
          <cell r="D2493" t="str">
            <v>106344</v>
          </cell>
          <cell r="L2493">
            <v>0</v>
          </cell>
        </row>
        <row r="2494">
          <cell r="D2494" t="str">
            <v>106463</v>
          </cell>
          <cell r="L2494">
            <v>0</v>
          </cell>
        </row>
        <row r="2495">
          <cell r="D2495" t="str">
            <v>105992</v>
          </cell>
          <cell r="L2495">
            <v>0</v>
          </cell>
        </row>
        <row r="2496">
          <cell r="D2496" t="str">
            <v>106462</v>
          </cell>
          <cell r="L2496">
            <v>0</v>
          </cell>
        </row>
        <row r="2497">
          <cell r="D2497" t="str">
            <v>104155</v>
          </cell>
          <cell r="L2497">
            <v>0</v>
          </cell>
        </row>
        <row r="2498">
          <cell r="D2498" t="str">
            <v>105341</v>
          </cell>
          <cell r="L2498">
            <v>0</v>
          </cell>
        </row>
        <row r="2499">
          <cell r="D2499" t="str">
            <v>105296</v>
          </cell>
          <cell r="L2499">
            <v>0</v>
          </cell>
        </row>
        <row r="2500">
          <cell r="D2500" t="str">
            <v>55491</v>
          </cell>
          <cell r="L2500">
            <v>0</v>
          </cell>
        </row>
        <row r="2501">
          <cell r="D2501" t="str">
            <v>55591</v>
          </cell>
          <cell r="L2501">
            <v>0</v>
          </cell>
        </row>
        <row r="2502">
          <cell r="D2502" t="str">
            <v>101943</v>
          </cell>
          <cell r="L2502">
            <v>0</v>
          </cell>
        </row>
        <row r="2503">
          <cell r="D2503" t="str">
            <v>101944</v>
          </cell>
          <cell r="L2503">
            <v>0</v>
          </cell>
        </row>
        <row r="2504">
          <cell r="D2504" t="str">
            <v>106655</v>
          </cell>
          <cell r="L2504">
            <v>0</v>
          </cell>
        </row>
        <row r="2505">
          <cell r="D2505" t="str">
            <v>105686</v>
          </cell>
          <cell r="L2505">
            <v>0</v>
          </cell>
        </row>
        <row r="2506">
          <cell r="D2506" t="str">
            <v>100717</v>
          </cell>
          <cell r="L2506">
            <v>0</v>
          </cell>
        </row>
        <row r="2507">
          <cell r="D2507" t="str">
            <v>104309</v>
          </cell>
          <cell r="L2507">
            <v>0</v>
          </cell>
        </row>
        <row r="2508">
          <cell r="D2508" t="str">
            <v>100768</v>
          </cell>
          <cell r="L2508">
            <v>0</v>
          </cell>
        </row>
        <row r="2509">
          <cell r="D2509" t="str">
            <v>106262</v>
          </cell>
          <cell r="L2509">
            <v>0</v>
          </cell>
        </row>
        <row r="2510">
          <cell r="D2510" t="str">
            <v>106263</v>
          </cell>
          <cell r="L2510">
            <v>0</v>
          </cell>
        </row>
        <row r="2511">
          <cell r="D2511" t="str">
            <v>106265</v>
          </cell>
          <cell r="L2511">
            <v>0</v>
          </cell>
        </row>
        <row r="2512">
          <cell r="D2512" t="str">
            <v>31637</v>
          </cell>
          <cell r="L2512">
            <v>0</v>
          </cell>
        </row>
        <row r="2513">
          <cell r="D2513" t="str">
            <v>103751</v>
          </cell>
          <cell r="L2513">
            <v>0</v>
          </cell>
        </row>
        <row r="2514">
          <cell r="D2514" t="str">
            <v>107563</v>
          </cell>
          <cell r="L2514">
            <v>0</v>
          </cell>
        </row>
        <row r="2515">
          <cell r="D2515" t="str">
            <v>106565</v>
          </cell>
          <cell r="L2515">
            <v>0</v>
          </cell>
        </row>
        <row r="2516">
          <cell r="D2516" t="str">
            <v>100610</v>
          </cell>
          <cell r="L2516">
            <v>0</v>
          </cell>
        </row>
        <row r="2517">
          <cell r="D2517" t="str">
            <v>30563</v>
          </cell>
          <cell r="L2517">
            <v>0</v>
          </cell>
        </row>
        <row r="2518">
          <cell r="D2518" t="str">
            <v>32038</v>
          </cell>
          <cell r="L2518">
            <v>0</v>
          </cell>
        </row>
        <row r="2519">
          <cell r="D2519" t="str">
            <v>107499</v>
          </cell>
          <cell r="L2519">
            <v>0</v>
          </cell>
        </row>
        <row r="2520">
          <cell r="D2520" t="str">
            <v>100706</v>
          </cell>
          <cell r="L2520">
            <v>0</v>
          </cell>
        </row>
        <row r="2521">
          <cell r="D2521" t="str">
            <v>102045</v>
          </cell>
          <cell r="L2521">
            <v>0</v>
          </cell>
        </row>
        <row r="2522">
          <cell r="D2522" t="str">
            <v>22664</v>
          </cell>
          <cell r="L2522">
            <v>0</v>
          </cell>
        </row>
        <row r="2523">
          <cell r="D2523" t="str">
            <v>22765</v>
          </cell>
          <cell r="L2523">
            <v>0</v>
          </cell>
        </row>
        <row r="2524">
          <cell r="D2524" t="str">
            <v>102592</v>
          </cell>
          <cell r="L2524">
            <v>0</v>
          </cell>
        </row>
        <row r="2525">
          <cell r="D2525" t="str">
            <v>101976</v>
          </cell>
          <cell r="L2525">
            <v>0</v>
          </cell>
        </row>
        <row r="2526">
          <cell r="D2526" t="str">
            <v>103898</v>
          </cell>
          <cell r="L2526">
            <v>0</v>
          </cell>
        </row>
        <row r="2527">
          <cell r="D2527" t="str">
            <v>101317</v>
          </cell>
          <cell r="L2527">
            <v>0</v>
          </cell>
        </row>
        <row r="2528">
          <cell r="D2528" t="str">
            <v>50882</v>
          </cell>
          <cell r="L2528">
            <v>0</v>
          </cell>
        </row>
        <row r="2529">
          <cell r="D2529" t="str">
            <v>103453</v>
          </cell>
          <cell r="L2529">
            <v>0</v>
          </cell>
        </row>
        <row r="2530">
          <cell r="D2530" t="str">
            <v>58213</v>
          </cell>
          <cell r="L2530">
            <v>0</v>
          </cell>
        </row>
        <row r="2531">
          <cell r="D2531" t="str">
            <v>58314</v>
          </cell>
          <cell r="L2531">
            <v>0</v>
          </cell>
        </row>
        <row r="2532">
          <cell r="D2532" t="str">
            <v>58414</v>
          </cell>
          <cell r="L2532">
            <v>0</v>
          </cell>
        </row>
        <row r="2533">
          <cell r="D2533" t="str">
            <v>58514</v>
          </cell>
          <cell r="L2533">
            <v>0</v>
          </cell>
        </row>
        <row r="2534">
          <cell r="D2534" t="str">
            <v>58614</v>
          </cell>
          <cell r="L2534">
            <v>0</v>
          </cell>
        </row>
        <row r="2535">
          <cell r="D2535" t="str">
            <v>58714</v>
          </cell>
          <cell r="L2535">
            <v>0</v>
          </cell>
        </row>
        <row r="2536">
          <cell r="D2536" t="str">
            <v>58814</v>
          </cell>
          <cell r="L2536">
            <v>0</v>
          </cell>
        </row>
        <row r="2537">
          <cell r="D2537" t="str">
            <v>58914</v>
          </cell>
          <cell r="L2537">
            <v>0</v>
          </cell>
        </row>
        <row r="2538">
          <cell r="D2538" t="str">
            <v>59014</v>
          </cell>
          <cell r="L2538">
            <v>0</v>
          </cell>
        </row>
        <row r="2539">
          <cell r="D2539" t="str">
            <v>59114</v>
          </cell>
          <cell r="L2539">
            <v>0</v>
          </cell>
        </row>
        <row r="2540">
          <cell r="D2540" t="str">
            <v>51984</v>
          </cell>
          <cell r="L2540">
            <v>0</v>
          </cell>
        </row>
        <row r="2541">
          <cell r="D2541" t="str">
            <v>95422</v>
          </cell>
          <cell r="L2541">
            <v>0</v>
          </cell>
        </row>
        <row r="2542">
          <cell r="D2542" t="str">
            <v>95522</v>
          </cell>
          <cell r="L2542">
            <v>0</v>
          </cell>
        </row>
        <row r="2543">
          <cell r="D2543" t="str">
            <v>104650</v>
          </cell>
          <cell r="L2543">
            <v>0</v>
          </cell>
        </row>
        <row r="2544">
          <cell r="D2544" t="str">
            <v>100365</v>
          </cell>
          <cell r="L2544">
            <v>0</v>
          </cell>
        </row>
        <row r="2545">
          <cell r="D2545" t="str">
            <v>100366</v>
          </cell>
          <cell r="L2545">
            <v>0</v>
          </cell>
        </row>
        <row r="2546">
          <cell r="D2546" t="str">
            <v>102935</v>
          </cell>
          <cell r="L2546">
            <v>0</v>
          </cell>
        </row>
        <row r="2547">
          <cell r="D2547" t="str">
            <v>106557</v>
          </cell>
          <cell r="L2547">
            <v>0</v>
          </cell>
        </row>
        <row r="2548">
          <cell r="D2548" t="str">
            <v>106718</v>
          </cell>
          <cell r="L2548">
            <v>0</v>
          </cell>
        </row>
        <row r="2549">
          <cell r="D2549" t="str">
            <v>106715</v>
          </cell>
          <cell r="L2549">
            <v>0</v>
          </cell>
        </row>
        <row r="2550">
          <cell r="D2550" t="str">
            <v>97022</v>
          </cell>
          <cell r="L2550">
            <v>0</v>
          </cell>
        </row>
        <row r="2551">
          <cell r="D2551" t="str">
            <v>102937</v>
          </cell>
          <cell r="L2551">
            <v>0</v>
          </cell>
        </row>
        <row r="2552">
          <cell r="D2552" t="str">
            <v>102938</v>
          </cell>
          <cell r="L2552">
            <v>0</v>
          </cell>
        </row>
        <row r="2553">
          <cell r="D2553" t="str">
            <v>102939</v>
          </cell>
          <cell r="L2553">
            <v>0</v>
          </cell>
        </row>
        <row r="2554">
          <cell r="D2554" t="str">
            <v>106696</v>
          </cell>
          <cell r="L2554">
            <v>0</v>
          </cell>
        </row>
        <row r="2555">
          <cell r="D2555" t="str">
            <v>90221</v>
          </cell>
          <cell r="L2555">
            <v>0</v>
          </cell>
        </row>
        <row r="2556">
          <cell r="D2556" t="str">
            <v>105853</v>
          </cell>
          <cell r="L2556">
            <v>0</v>
          </cell>
        </row>
        <row r="2557">
          <cell r="D2557" t="str">
            <v>103870</v>
          </cell>
          <cell r="L2557">
            <v>0</v>
          </cell>
        </row>
        <row r="2558">
          <cell r="D2558" t="str">
            <v>106420</v>
          </cell>
          <cell r="L2558">
            <v>0</v>
          </cell>
        </row>
        <row r="2559">
          <cell r="D2559" t="str">
            <v>103183</v>
          </cell>
          <cell r="L2559">
            <v>0</v>
          </cell>
        </row>
        <row r="2560">
          <cell r="D2560" t="str">
            <v>105796</v>
          </cell>
          <cell r="L2560">
            <v>0</v>
          </cell>
        </row>
        <row r="2561">
          <cell r="D2561" t="str">
            <v>103492</v>
          </cell>
          <cell r="L2561">
            <v>0</v>
          </cell>
        </row>
        <row r="2562">
          <cell r="D2562" t="str">
            <v>103463</v>
          </cell>
          <cell r="L2562">
            <v>0</v>
          </cell>
        </row>
        <row r="2563">
          <cell r="D2563" t="str">
            <v>103746</v>
          </cell>
          <cell r="L2563">
            <v>0</v>
          </cell>
        </row>
        <row r="2564">
          <cell r="D2564" t="str">
            <v>105339</v>
          </cell>
          <cell r="L2564">
            <v>0</v>
          </cell>
        </row>
        <row r="2565">
          <cell r="D2565" t="str">
            <v>106229</v>
          </cell>
          <cell r="L2565">
            <v>0</v>
          </cell>
        </row>
        <row r="2566">
          <cell r="D2566" t="str">
            <v>105596</v>
          </cell>
          <cell r="L2566">
            <v>0</v>
          </cell>
        </row>
        <row r="2567">
          <cell r="D2567" t="str">
            <v>106417</v>
          </cell>
          <cell r="L2567">
            <v>0</v>
          </cell>
        </row>
        <row r="2568">
          <cell r="D2568" t="str">
            <v>103891</v>
          </cell>
          <cell r="L2568">
            <v>0</v>
          </cell>
        </row>
        <row r="2569">
          <cell r="D2569" t="str">
            <v>100633</v>
          </cell>
          <cell r="L2569">
            <v>0</v>
          </cell>
        </row>
        <row r="2570">
          <cell r="D2570" t="str">
            <v>105575</v>
          </cell>
          <cell r="L2570">
            <v>0</v>
          </cell>
        </row>
        <row r="2571">
          <cell r="D2571" t="str">
            <v>106038</v>
          </cell>
          <cell r="L2571">
            <v>0</v>
          </cell>
        </row>
        <row r="2572">
          <cell r="D2572" t="str">
            <v>106039</v>
          </cell>
          <cell r="L2572">
            <v>0</v>
          </cell>
        </row>
        <row r="2573">
          <cell r="D2573" t="str">
            <v>31437</v>
          </cell>
          <cell r="L2573">
            <v>0</v>
          </cell>
        </row>
        <row r="2574">
          <cell r="D2574" t="str">
            <v>103627</v>
          </cell>
          <cell r="L2574">
            <v>0</v>
          </cell>
        </row>
        <row r="2575">
          <cell r="D2575" t="str">
            <v>106323</v>
          </cell>
          <cell r="L2575">
            <v>0</v>
          </cell>
        </row>
        <row r="2576">
          <cell r="D2576" t="str">
            <v>106324</v>
          </cell>
          <cell r="L2576">
            <v>0</v>
          </cell>
        </row>
        <row r="2577">
          <cell r="D2577" t="str">
            <v>106325</v>
          </cell>
          <cell r="L2577">
            <v>0</v>
          </cell>
        </row>
        <row r="2578">
          <cell r="D2578" t="str">
            <v>106326</v>
          </cell>
          <cell r="L2578">
            <v>0</v>
          </cell>
        </row>
        <row r="2579">
          <cell r="D2579" t="str">
            <v>106327</v>
          </cell>
          <cell r="L2579">
            <v>0</v>
          </cell>
        </row>
        <row r="2580">
          <cell r="D2580" t="str">
            <v>106328</v>
          </cell>
          <cell r="L2580">
            <v>0</v>
          </cell>
        </row>
        <row r="2581">
          <cell r="D2581" t="str">
            <v>100612</v>
          </cell>
          <cell r="L2581">
            <v>0</v>
          </cell>
        </row>
        <row r="2582">
          <cell r="D2582" t="str">
            <v>40581</v>
          </cell>
          <cell r="L2582">
            <v>0</v>
          </cell>
        </row>
        <row r="2583">
          <cell r="D2583" t="str">
            <v>103301</v>
          </cell>
          <cell r="L2583">
            <v>0</v>
          </cell>
        </row>
        <row r="2584">
          <cell r="D2584" t="str">
            <v>103889</v>
          </cell>
          <cell r="L2584">
            <v>0</v>
          </cell>
        </row>
        <row r="2585">
          <cell r="D2585" t="str">
            <v>21462</v>
          </cell>
          <cell r="L2585">
            <v>0</v>
          </cell>
        </row>
        <row r="2586">
          <cell r="D2586" t="str">
            <v>105533</v>
          </cell>
          <cell r="L2586">
            <v>0</v>
          </cell>
        </row>
        <row r="2587">
          <cell r="D2587" t="str">
            <v>43120</v>
          </cell>
          <cell r="L2587">
            <v>0</v>
          </cell>
        </row>
        <row r="2588">
          <cell r="D2588" t="str">
            <v>45122</v>
          </cell>
          <cell r="L2588">
            <v>0</v>
          </cell>
        </row>
        <row r="2589">
          <cell r="D2589" t="str">
            <v>48923</v>
          </cell>
          <cell r="L2589">
            <v>0</v>
          </cell>
        </row>
        <row r="2590">
          <cell r="D2590" t="str">
            <v>49224</v>
          </cell>
          <cell r="L2590">
            <v>0</v>
          </cell>
        </row>
        <row r="2591">
          <cell r="D2591" t="str">
            <v>106040</v>
          </cell>
          <cell r="L2591">
            <v>0</v>
          </cell>
        </row>
        <row r="2592">
          <cell r="D2592" t="str">
            <v>103223</v>
          </cell>
          <cell r="L2592">
            <v>0</v>
          </cell>
        </row>
        <row r="2593">
          <cell r="D2593" t="str">
            <v>14543</v>
          </cell>
          <cell r="L2593">
            <v>0</v>
          </cell>
        </row>
        <row r="2594">
          <cell r="D2594" t="str">
            <v>106185</v>
          </cell>
          <cell r="L2594">
            <v>0</v>
          </cell>
        </row>
        <row r="2595">
          <cell r="D2595" t="str">
            <v>103321</v>
          </cell>
          <cell r="L2595">
            <v>0</v>
          </cell>
        </row>
        <row r="2596">
          <cell r="D2596" t="str">
            <v>103322</v>
          </cell>
          <cell r="L2596">
            <v>0</v>
          </cell>
        </row>
        <row r="2597">
          <cell r="D2597" t="str">
            <v>103323</v>
          </cell>
          <cell r="L2597">
            <v>0</v>
          </cell>
        </row>
        <row r="2598">
          <cell r="D2598" t="str">
            <v>103324</v>
          </cell>
          <cell r="L2598">
            <v>0</v>
          </cell>
        </row>
        <row r="2599">
          <cell r="D2599" t="str">
            <v>16949</v>
          </cell>
          <cell r="L2599">
            <v>0</v>
          </cell>
        </row>
        <row r="2600">
          <cell r="D2600" t="str">
            <v>16849</v>
          </cell>
          <cell r="L2600">
            <v>0</v>
          </cell>
        </row>
        <row r="2601">
          <cell r="D2601" t="str">
            <v>106421</v>
          </cell>
          <cell r="L2601">
            <v>0</v>
          </cell>
        </row>
        <row r="2602">
          <cell r="D2602" t="str">
            <v>105383</v>
          </cell>
          <cell r="L2602">
            <v>0</v>
          </cell>
        </row>
        <row r="2603">
          <cell r="D2603" t="str">
            <v>103177</v>
          </cell>
          <cell r="L2603">
            <v>0</v>
          </cell>
        </row>
        <row r="2604">
          <cell r="D2604" t="str">
            <v>10547</v>
          </cell>
          <cell r="L2604">
            <v>0</v>
          </cell>
        </row>
        <row r="2605">
          <cell r="D2605" t="str">
            <v>10548</v>
          </cell>
          <cell r="L2605">
            <v>0</v>
          </cell>
        </row>
        <row r="2606">
          <cell r="D2606" t="str">
            <v>10549</v>
          </cell>
          <cell r="L2606">
            <v>0</v>
          </cell>
        </row>
        <row r="2607">
          <cell r="D2607" t="str">
            <v>10550</v>
          </cell>
          <cell r="L2607">
            <v>0</v>
          </cell>
        </row>
        <row r="2608">
          <cell r="D2608" t="str">
            <v>103955</v>
          </cell>
          <cell r="L2608">
            <v>0</v>
          </cell>
        </row>
        <row r="2609">
          <cell r="D2609" t="str">
            <v>106527</v>
          </cell>
          <cell r="L2609">
            <v>0</v>
          </cell>
        </row>
        <row r="2610">
          <cell r="D2610" t="str">
            <v>106525</v>
          </cell>
          <cell r="L2610">
            <v>0</v>
          </cell>
        </row>
        <row r="2611">
          <cell r="D2611" t="str">
            <v>106526</v>
          </cell>
          <cell r="L2611">
            <v>0</v>
          </cell>
        </row>
        <row r="2612">
          <cell r="D2612" t="str">
            <v>101595</v>
          </cell>
          <cell r="L2612">
            <v>0</v>
          </cell>
        </row>
        <row r="2613">
          <cell r="D2613" t="str">
            <v>105656</v>
          </cell>
          <cell r="L2613">
            <v>0</v>
          </cell>
        </row>
        <row r="2614">
          <cell r="D2614" t="str">
            <v>105412</v>
          </cell>
          <cell r="L2614">
            <v>0</v>
          </cell>
        </row>
        <row r="2615">
          <cell r="D2615" t="str">
            <v>97555</v>
          </cell>
          <cell r="L2615">
            <v>0</v>
          </cell>
        </row>
        <row r="2616">
          <cell r="D2616" t="str">
            <v>105995</v>
          </cell>
          <cell r="L2616">
            <v>0</v>
          </cell>
        </row>
        <row r="2617">
          <cell r="D2617" t="str">
            <v>106222</v>
          </cell>
          <cell r="L2617">
            <v>0</v>
          </cell>
        </row>
        <row r="2618">
          <cell r="D2618" t="str">
            <v>5601</v>
          </cell>
          <cell r="L2618">
            <v>0</v>
          </cell>
        </row>
        <row r="2619">
          <cell r="D2619" t="str">
            <v>100035</v>
          </cell>
          <cell r="L2619">
            <v>0</v>
          </cell>
        </row>
        <row r="2620">
          <cell r="D2620" t="str">
            <v>37077</v>
          </cell>
          <cell r="L2620">
            <v>0</v>
          </cell>
        </row>
        <row r="2621">
          <cell r="D2621" t="str">
            <v>37177</v>
          </cell>
          <cell r="L2621">
            <v>0</v>
          </cell>
        </row>
        <row r="2622">
          <cell r="D2622" t="str">
            <v>37277</v>
          </cell>
          <cell r="L2622">
            <v>0</v>
          </cell>
        </row>
        <row r="2623">
          <cell r="D2623" t="str">
            <v>37378</v>
          </cell>
          <cell r="L2623">
            <v>0</v>
          </cell>
        </row>
        <row r="2624">
          <cell r="D2624" t="str">
            <v>37478</v>
          </cell>
          <cell r="L2624">
            <v>0</v>
          </cell>
        </row>
        <row r="2625">
          <cell r="D2625" t="str">
            <v>37578</v>
          </cell>
          <cell r="L2625">
            <v>0</v>
          </cell>
        </row>
        <row r="2626">
          <cell r="D2626" t="str">
            <v>37678</v>
          </cell>
          <cell r="L2626">
            <v>0</v>
          </cell>
        </row>
        <row r="2627">
          <cell r="D2627" t="str">
            <v>37778</v>
          </cell>
          <cell r="L2627">
            <v>0</v>
          </cell>
        </row>
        <row r="2628">
          <cell r="D2628" t="str">
            <v>37878</v>
          </cell>
          <cell r="L2628">
            <v>0</v>
          </cell>
        </row>
        <row r="2629">
          <cell r="D2629" t="str">
            <v>37978</v>
          </cell>
          <cell r="L2629">
            <v>0</v>
          </cell>
        </row>
        <row r="2630">
          <cell r="D2630" t="str">
            <v>38078</v>
          </cell>
          <cell r="L2630">
            <v>0</v>
          </cell>
        </row>
        <row r="2631">
          <cell r="D2631" t="str">
            <v>38178</v>
          </cell>
          <cell r="L2631">
            <v>0</v>
          </cell>
        </row>
        <row r="2632">
          <cell r="D2632" t="str">
            <v>38278</v>
          </cell>
          <cell r="L2632">
            <v>0</v>
          </cell>
        </row>
        <row r="2633">
          <cell r="D2633" t="str">
            <v>38379</v>
          </cell>
          <cell r="L2633">
            <v>0</v>
          </cell>
        </row>
        <row r="2634">
          <cell r="D2634" t="str">
            <v>38479</v>
          </cell>
          <cell r="L2634">
            <v>0</v>
          </cell>
        </row>
        <row r="2635">
          <cell r="D2635" t="str">
            <v>38579</v>
          </cell>
          <cell r="L2635">
            <v>0</v>
          </cell>
        </row>
        <row r="2636">
          <cell r="D2636" t="str">
            <v>36377</v>
          </cell>
          <cell r="L2636">
            <v>0</v>
          </cell>
        </row>
        <row r="2637">
          <cell r="D2637" t="str">
            <v>101912</v>
          </cell>
          <cell r="L2637">
            <v>0</v>
          </cell>
        </row>
        <row r="2638">
          <cell r="D2638" t="str">
            <v>101580</v>
          </cell>
          <cell r="L2638">
            <v>0</v>
          </cell>
        </row>
        <row r="2639">
          <cell r="D2639" t="str">
            <v>101581</v>
          </cell>
          <cell r="L2639">
            <v>0</v>
          </cell>
        </row>
        <row r="2640">
          <cell r="D2640" t="str">
            <v>101584</v>
          </cell>
          <cell r="L2640">
            <v>0</v>
          </cell>
        </row>
        <row r="2641">
          <cell r="D2641" t="str">
            <v>101585</v>
          </cell>
          <cell r="L2641">
            <v>0</v>
          </cell>
        </row>
        <row r="2642">
          <cell r="D2642" t="str">
            <v>101949</v>
          </cell>
          <cell r="L2642">
            <v>0</v>
          </cell>
        </row>
        <row r="2643">
          <cell r="D2643" t="str">
            <v>104179</v>
          </cell>
          <cell r="L2643">
            <v>0</v>
          </cell>
        </row>
        <row r="2644">
          <cell r="D2644" t="str">
            <v>9429</v>
          </cell>
          <cell r="L2644">
            <v>0</v>
          </cell>
        </row>
        <row r="2645">
          <cell r="D2645" t="str">
            <v>103735</v>
          </cell>
          <cell r="L2645">
            <v>0</v>
          </cell>
        </row>
        <row r="2646">
          <cell r="D2646" t="str">
            <v>103736</v>
          </cell>
          <cell r="L2646">
            <v>0</v>
          </cell>
        </row>
        <row r="2647">
          <cell r="D2647" t="str">
            <v>103452</v>
          </cell>
          <cell r="L2647">
            <v>0</v>
          </cell>
        </row>
        <row r="2648">
          <cell r="D2648" t="str">
            <v>25673</v>
          </cell>
          <cell r="L2648">
            <v>0</v>
          </cell>
        </row>
        <row r="2649">
          <cell r="D2649" t="str">
            <v>25773</v>
          </cell>
          <cell r="L2649">
            <v>0</v>
          </cell>
        </row>
        <row r="2650">
          <cell r="D2650" t="str">
            <v>25873</v>
          </cell>
          <cell r="L2650">
            <v>0</v>
          </cell>
        </row>
        <row r="2651">
          <cell r="D2651" t="str">
            <v>25973</v>
          </cell>
          <cell r="L2651">
            <v>0</v>
          </cell>
        </row>
        <row r="2652">
          <cell r="D2652" t="str">
            <v>97677</v>
          </cell>
          <cell r="L2652">
            <v>0</v>
          </cell>
        </row>
        <row r="2653">
          <cell r="D2653" t="str">
            <v>104118</v>
          </cell>
          <cell r="L2653">
            <v>0</v>
          </cell>
        </row>
        <row r="2654">
          <cell r="D2654" t="str">
            <v>104301</v>
          </cell>
          <cell r="L2654">
            <v>0</v>
          </cell>
        </row>
        <row r="2655">
          <cell r="D2655" t="str">
            <v>105172</v>
          </cell>
          <cell r="L2655">
            <v>0</v>
          </cell>
        </row>
        <row r="2656">
          <cell r="D2656" t="str">
            <v>106009</v>
          </cell>
          <cell r="L2656">
            <v>0</v>
          </cell>
        </row>
        <row r="2657">
          <cell r="D2657" t="str">
            <v>103733</v>
          </cell>
          <cell r="L2657">
            <v>0</v>
          </cell>
        </row>
        <row r="2658">
          <cell r="D2658" t="str">
            <v>103734</v>
          </cell>
          <cell r="L2658">
            <v>0</v>
          </cell>
        </row>
        <row r="2659">
          <cell r="D2659" t="str">
            <v>106346</v>
          </cell>
          <cell r="L2659">
            <v>0</v>
          </cell>
        </row>
        <row r="2660">
          <cell r="D2660" t="str">
            <v>106347</v>
          </cell>
          <cell r="L2660">
            <v>0</v>
          </cell>
        </row>
        <row r="2661">
          <cell r="D2661" t="str">
            <v>106348</v>
          </cell>
          <cell r="L2661">
            <v>0</v>
          </cell>
        </row>
        <row r="2662">
          <cell r="D2662" t="str">
            <v>106349</v>
          </cell>
          <cell r="L2662">
            <v>0</v>
          </cell>
        </row>
        <row r="2663">
          <cell r="D2663" t="str">
            <v>106350</v>
          </cell>
          <cell r="L2663">
            <v>0</v>
          </cell>
        </row>
        <row r="2664">
          <cell r="D2664" t="str">
            <v>14785</v>
          </cell>
          <cell r="L2664">
            <v>0</v>
          </cell>
        </row>
        <row r="2665">
          <cell r="D2665" t="str">
            <v>105378</v>
          </cell>
          <cell r="L2665">
            <v>0</v>
          </cell>
        </row>
        <row r="2666">
          <cell r="D2666" t="str">
            <v>105379</v>
          </cell>
          <cell r="L2666">
            <v>0</v>
          </cell>
        </row>
        <row r="2667">
          <cell r="D2667" t="str">
            <v>75521</v>
          </cell>
          <cell r="L2667">
            <v>0</v>
          </cell>
        </row>
        <row r="2668">
          <cell r="D2668" t="str">
            <v>105809</v>
          </cell>
          <cell r="L2668">
            <v>0</v>
          </cell>
        </row>
        <row r="2669">
          <cell r="D2669" t="str">
            <v>105987</v>
          </cell>
          <cell r="L2669">
            <v>0</v>
          </cell>
        </row>
        <row r="2670">
          <cell r="D2670" t="str">
            <v>105993</v>
          </cell>
          <cell r="L2670">
            <v>0</v>
          </cell>
        </row>
        <row r="2671">
          <cell r="D2671" t="str">
            <v>106409</v>
          </cell>
          <cell r="L2671">
            <v>0</v>
          </cell>
        </row>
        <row r="2672">
          <cell r="D2672" t="str">
            <v>106410</v>
          </cell>
          <cell r="L2672">
            <v>0</v>
          </cell>
        </row>
        <row r="2673">
          <cell r="D2673" t="str">
            <v>106411</v>
          </cell>
          <cell r="L2673">
            <v>0</v>
          </cell>
        </row>
        <row r="2674">
          <cell r="D2674" t="str">
            <v>106412</v>
          </cell>
          <cell r="L2674">
            <v>0</v>
          </cell>
        </row>
        <row r="2675">
          <cell r="D2675" t="str">
            <v>106413</v>
          </cell>
          <cell r="L2675">
            <v>0</v>
          </cell>
        </row>
        <row r="2676">
          <cell r="D2676" t="str">
            <v>106414</v>
          </cell>
          <cell r="L2676">
            <v>0</v>
          </cell>
        </row>
        <row r="2677">
          <cell r="D2677" t="str">
            <v>106240</v>
          </cell>
          <cell r="L2677">
            <v>0</v>
          </cell>
        </row>
        <row r="2678">
          <cell r="D2678" t="str">
            <v>105582</v>
          </cell>
          <cell r="L2678">
            <v>0</v>
          </cell>
        </row>
        <row r="2679">
          <cell r="D2679" t="str">
            <v>106255</v>
          </cell>
          <cell r="L2679">
            <v>0</v>
          </cell>
        </row>
        <row r="2680">
          <cell r="D2680" t="str">
            <v>106329</v>
          </cell>
          <cell r="L2680">
            <v>0</v>
          </cell>
        </row>
        <row r="2681">
          <cell r="D2681" t="str">
            <v>106330</v>
          </cell>
          <cell r="L2681">
            <v>0</v>
          </cell>
        </row>
        <row r="2682">
          <cell r="D2682" t="str">
            <v>106407</v>
          </cell>
          <cell r="L2682">
            <v>0</v>
          </cell>
        </row>
        <row r="2683">
          <cell r="D2683" t="str">
            <v>106495</v>
          </cell>
          <cell r="L2683">
            <v>0</v>
          </cell>
        </row>
        <row r="2684">
          <cell r="D2684" t="str">
            <v>106496</v>
          </cell>
          <cell r="L2684">
            <v>0</v>
          </cell>
        </row>
        <row r="2685">
          <cell r="D2685" t="str">
            <v>101318</v>
          </cell>
          <cell r="L2685">
            <v>0</v>
          </cell>
        </row>
        <row r="2686">
          <cell r="D2686" t="str">
            <v>103945</v>
          </cell>
          <cell r="L2686">
            <v>0</v>
          </cell>
        </row>
        <row r="2687">
          <cell r="D2687" t="str">
            <v>105819</v>
          </cell>
          <cell r="L2687">
            <v>0</v>
          </cell>
        </row>
        <row r="2688">
          <cell r="D2688" t="str">
            <v>105820</v>
          </cell>
          <cell r="L2688">
            <v>0</v>
          </cell>
        </row>
        <row r="2689">
          <cell r="D2689" t="str">
            <v>105821</v>
          </cell>
          <cell r="L2689">
            <v>0</v>
          </cell>
        </row>
        <row r="2690">
          <cell r="D2690" t="str">
            <v>101952</v>
          </cell>
          <cell r="L2690">
            <v>0</v>
          </cell>
        </row>
        <row r="2691">
          <cell r="D2691" t="str">
            <v>104311</v>
          </cell>
          <cell r="L2691">
            <v>0</v>
          </cell>
        </row>
        <row r="2692">
          <cell r="D2692" t="str">
            <v>101965</v>
          </cell>
          <cell r="L2692">
            <v>0</v>
          </cell>
        </row>
        <row r="2693">
          <cell r="D2693" t="str">
            <v>103738</v>
          </cell>
          <cell r="L2693">
            <v>0</v>
          </cell>
        </row>
        <row r="2694">
          <cell r="D2694" t="str">
            <v>103739</v>
          </cell>
          <cell r="L2694">
            <v>0</v>
          </cell>
        </row>
        <row r="2695">
          <cell r="D2695" t="str">
            <v>100097</v>
          </cell>
          <cell r="L2695">
            <v>0</v>
          </cell>
        </row>
        <row r="2696">
          <cell r="D2696" t="str">
            <v>1241</v>
          </cell>
          <cell r="L2696">
            <v>0</v>
          </cell>
        </row>
        <row r="2697">
          <cell r="D2697" t="str">
            <v>100631</v>
          </cell>
          <cell r="L2697">
            <v>0</v>
          </cell>
        </row>
        <row r="2698">
          <cell r="D2698" t="str">
            <v>106266</v>
          </cell>
          <cell r="L2698">
            <v>0</v>
          </cell>
        </row>
        <row r="2699">
          <cell r="D2699" t="str">
            <v>84318</v>
          </cell>
          <cell r="L2699">
            <v>0</v>
          </cell>
        </row>
        <row r="2700">
          <cell r="D2700" t="str">
            <v>100598</v>
          </cell>
          <cell r="L2700">
            <v>0</v>
          </cell>
        </row>
        <row r="2701">
          <cell r="D2701" t="str">
            <v>100748</v>
          </cell>
          <cell r="L2701">
            <v>0</v>
          </cell>
        </row>
        <row r="2702">
          <cell r="D2702" t="str">
            <v>106582</v>
          </cell>
          <cell r="L2702">
            <v>0</v>
          </cell>
        </row>
        <row r="2703">
          <cell r="D2703" t="str">
            <v>100772</v>
          </cell>
          <cell r="L2703">
            <v>0</v>
          </cell>
        </row>
        <row r="2704">
          <cell r="D2704" t="str">
            <v>106290</v>
          </cell>
          <cell r="L2704">
            <v>0</v>
          </cell>
        </row>
        <row r="2705">
          <cell r="D2705" t="str">
            <v>101592</v>
          </cell>
          <cell r="L2705">
            <v>0</v>
          </cell>
        </row>
        <row r="2706">
          <cell r="D2706" t="str">
            <v>101918</v>
          </cell>
          <cell r="L2706">
            <v>0</v>
          </cell>
        </row>
        <row r="2707">
          <cell r="D2707" t="str">
            <v>106035</v>
          </cell>
          <cell r="L2707">
            <v>0</v>
          </cell>
        </row>
        <row r="2708">
          <cell r="D2708" t="str">
            <v>99918</v>
          </cell>
          <cell r="L2708">
            <v>0</v>
          </cell>
        </row>
        <row r="2709">
          <cell r="D2709" t="str">
            <v>99941</v>
          </cell>
          <cell r="L2709">
            <v>0</v>
          </cell>
        </row>
        <row r="2710">
          <cell r="D2710" t="str">
            <v>102029</v>
          </cell>
          <cell r="L2710">
            <v>0</v>
          </cell>
        </row>
        <row r="2711">
          <cell r="D2711" t="str">
            <v>105423</v>
          </cell>
          <cell r="L2711">
            <v>0</v>
          </cell>
        </row>
        <row r="2712">
          <cell r="D2712" t="str">
            <v>59214</v>
          </cell>
          <cell r="L2712">
            <v>0</v>
          </cell>
        </row>
        <row r="2713">
          <cell r="D2713" t="str">
            <v>59314</v>
          </cell>
          <cell r="L2713">
            <v>0</v>
          </cell>
        </row>
        <row r="2714">
          <cell r="D2714" t="str">
            <v>100795</v>
          </cell>
          <cell r="L2714">
            <v>0</v>
          </cell>
        </row>
        <row r="2715">
          <cell r="D2715" t="str">
            <v>102607</v>
          </cell>
          <cell r="L2715">
            <v>0</v>
          </cell>
        </row>
        <row r="2716">
          <cell r="D2716" t="str">
            <v>100527</v>
          </cell>
          <cell r="L2716">
            <v>0</v>
          </cell>
        </row>
        <row r="2717">
          <cell r="D2717" t="str">
            <v>105173</v>
          </cell>
          <cell r="L2717">
            <v>0</v>
          </cell>
        </row>
        <row r="2718">
          <cell r="D2718" t="str">
            <v>103845</v>
          </cell>
          <cell r="L2718">
            <v>0</v>
          </cell>
        </row>
        <row r="2719">
          <cell r="D2719" t="str">
            <v>100004</v>
          </cell>
          <cell r="L2719">
            <v>0</v>
          </cell>
        </row>
        <row r="2720">
          <cell r="D2720" t="str">
            <v>100074</v>
          </cell>
          <cell r="L2720">
            <v>0</v>
          </cell>
        </row>
        <row r="2721">
          <cell r="D2721" t="str">
            <v>101589</v>
          </cell>
          <cell r="L2721">
            <v>0</v>
          </cell>
        </row>
        <row r="2722">
          <cell r="D2722" t="str">
            <v>105823</v>
          </cell>
          <cell r="L2722">
            <v>0</v>
          </cell>
        </row>
        <row r="2723">
          <cell r="D2723" t="str">
            <v>106021</v>
          </cell>
          <cell r="L2723">
            <v>0</v>
          </cell>
        </row>
        <row r="2724">
          <cell r="D2724" t="str">
            <v>106022</v>
          </cell>
          <cell r="L2724">
            <v>0</v>
          </cell>
        </row>
        <row r="2725">
          <cell r="D2725" t="str">
            <v>103311</v>
          </cell>
          <cell r="L2725">
            <v>0</v>
          </cell>
        </row>
        <row r="2726">
          <cell r="D2726" t="str">
            <v>15954</v>
          </cell>
          <cell r="L2726">
            <v>0</v>
          </cell>
        </row>
        <row r="2727">
          <cell r="D2727" t="str">
            <v>101300</v>
          </cell>
          <cell r="L2727">
            <v>0</v>
          </cell>
        </row>
        <row r="2728">
          <cell r="D2728" t="str">
            <v>101301</v>
          </cell>
          <cell r="L2728">
            <v>0</v>
          </cell>
        </row>
        <row r="2729">
          <cell r="D2729" t="str">
            <v>13437</v>
          </cell>
          <cell r="L2729">
            <v>0</v>
          </cell>
        </row>
        <row r="2730">
          <cell r="D2730" t="str">
            <v>106404</v>
          </cell>
          <cell r="L2730">
            <v>0</v>
          </cell>
        </row>
        <row r="2731">
          <cell r="D2731" t="str">
            <v>102975</v>
          </cell>
          <cell r="L2731">
            <v>0</v>
          </cell>
        </row>
        <row r="2732">
          <cell r="D2732" t="str">
            <v>101230</v>
          </cell>
          <cell r="L2732">
            <v>0</v>
          </cell>
        </row>
        <row r="2733">
          <cell r="D2733" t="str">
            <v>106233</v>
          </cell>
          <cell r="L2733">
            <v>0</v>
          </cell>
        </row>
        <row r="2734">
          <cell r="D2734" t="str">
            <v>102974</v>
          </cell>
          <cell r="L2734">
            <v>0</v>
          </cell>
        </row>
        <row r="2735">
          <cell r="D2735" t="str">
            <v>2022</v>
          </cell>
          <cell r="L2735">
            <v>0</v>
          </cell>
        </row>
        <row r="2736">
          <cell r="D2736" t="str">
            <v>101958</v>
          </cell>
          <cell r="L2736">
            <v>0</v>
          </cell>
        </row>
        <row r="2737">
          <cell r="D2737" t="str">
            <v>102028</v>
          </cell>
          <cell r="L2737">
            <v>0</v>
          </cell>
        </row>
        <row r="2738">
          <cell r="D2738" t="str">
            <v>100178</v>
          </cell>
          <cell r="L2738">
            <v>0</v>
          </cell>
        </row>
        <row r="2739">
          <cell r="D2739" t="str">
            <v>100702</v>
          </cell>
          <cell r="L2739">
            <v>0</v>
          </cell>
        </row>
        <row r="2740">
          <cell r="D2740" t="str">
            <v>100703</v>
          </cell>
          <cell r="L2740">
            <v>0</v>
          </cell>
        </row>
        <row r="2741">
          <cell r="D2741" t="str">
            <v>105472</v>
          </cell>
          <cell r="L2741">
            <v>0</v>
          </cell>
        </row>
        <row r="2742">
          <cell r="D2742" t="str">
            <v>101901</v>
          </cell>
          <cell r="L2742">
            <v>0</v>
          </cell>
        </row>
        <row r="2743">
          <cell r="D2743" t="str">
            <v>104843</v>
          </cell>
          <cell r="L2743">
            <v>0</v>
          </cell>
        </row>
        <row r="2744">
          <cell r="D2744" t="str">
            <v>104844</v>
          </cell>
          <cell r="L2744">
            <v>0</v>
          </cell>
        </row>
        <row r="2745">
          <cell r="D2745" t="str">
            <v>104845</v>
          </cell>
          <cell r="L2745">
            <v>0</v>
          </cell>
        </row>
        <row r="2746">
          <cell r="D2746" t="str">
            <v>104846</v>
          </cell>
          <cell r="L2746">
            <v>0</v>
          </cell>
        </row>
        <row r="2747">
          <cell r="D2747" t="str">
            <v>104847</v>
          </cell>
          <cell r="L2747">
            <v>0</v>
          </cell>
        </row>
        <row r="2748">
          <cell r="D2748" t="str">
            <v>104848</v>
          </cell>
          <cell r="L2748">
            <v>0</v>
          </cell>
        </row>
        <row r="2749">
          <cell r="D2749" t="str">
            <v>104849</v>
          </cell>
          <cell r="L2749">
            <v>0</v>
          </cell>
        </row>
        <row r="2750">
          <cell r="D2750" t="str">
            <v>104850</v>
          </cell>
          <cell r="L2750">
            <v>0</v>
          </cell>
        </row>
        <row r="2751">
          <cell r="D2751" t="str">
            <v>104851</v>
          </cell>
          <cell r="L2751">
            <v>0</v>
          </cell>
        </row>
        <row r="2752">
          <cell r="D2752" t="str">
            <v>104852</v>
          </cell>
          <cell r="L2752">
            <v>0</v>
          </cell>
        </row>
        <row r="2753">
          <cell r="D2753" t="str">
            <v>104853</v>
          </cell>
          <cell r="L2753">
            <v>0</v>
          </cell>
        </row>
        <row r="2754">
          <cell r="D2754" t="str">
            <v>104854</v>
          </cell>
          <cell r="L2754">
            <v>0</v>
          </cell>
        </row>
        <row r="2755">
          <cell r="D2755" t="str">
            <v>104855</v>
          </cell>
          <cell r="L2755">
            <v>0</v>
          </cell>
        </row>
        <row r="2756">
          <cell r="D2756" t="str">
            <v>104856</v>
          </cell>
          <cell r="L2756">
            <v>0</v>
          </cell>
        </row>
        <row r="2757">
          <cell r="D2757" t="str">
            <v>104857</v>
          </cell>
          <cell r="L2757">
            <v>0</v>
          </cell>
        </row>
        <row r="2758">
          <cell r="D2758" t="str">
            <v>104858</v>
          </cell>
          <cell r="L2758">
            <v>0</v>
          </cell>
        </row>
        <row r="2759">
          <cell r="D2759" t="str">
            <v>104859</v>
          </cell>
          <cell r="L2759">
            <v>0</v>
          </cell>
        </row>
        <row r="2760">
          <cell r="D2760" t="str">
            <v>103262</v>
          </cell>
          <cell r="L2760">
            <v>0</v>
          </cell>
        </row>
        <row r="2761">
          <cell r="D2761" t="str">
            <v>106455</v>
          </cell>
          <cell r="L2761">
            <v>0</v>
          </cell>
        </row>
        <row r="2762">
          <cell r="D2762" t="str">
            <v>105873</v>
          </cell>
          <cell r="L2762">
            <v>0</v>
          </cell>
        </row>
        <row r="2763">
          <cell r="D2763" t="str">
            <v>105874</v>
          </cell>
          <cell r="L2763">
            <v>0</v>
          </cell>
        </row>
        <row r="2764">
          <cell r="D2764" t="str">
            <v>12536</v>
          </cell>
          <cell r="L2764">
            <v>0</v>
          </cell>
        </row>
        <row r="2765">
          <cell r="D2765" t="str">
            <v>56292</v>
          </cell>
          <cell r="L2765">
            <v>0</v>
          </cell>
        </row>
        <row r="2766">
          <cell r="D2766" t="str">
            <v>56392</v>
          </cell>
          <cell r="L2766">
            <v>0</v>
          </cell>
        </row>
        <row r="2767">
          <cell r="D2767" t="str">
            <v>106437</v>
          </cell>
          <cell r="L2767">
            <v>0</v>
          </cell>
        </row>
        <row r="2768">
          <cell r="D2768" t="str">
            <v>101132</v>
          </cell>
          <cell r="L2768">
            <v>0</v>
          </cell>
        </row>
        <row r="2769">
          <cell r="D2769" t="str">
            <v>103261</v>
          </cell>
          <cell r="L2769">
            <v>0</v>
          </cell>
        </row>
        <row r="2770">
          <cell r="D2770" t="str">
            <v>103258</v>
          </cell>
          <cell r="L2770">
            <v>0</v>
          </cell>
        </row>
        <row r="2771">
          <cell r="D2771" t="str">
            <v>103259</v>
          </cell>
          <cell r="L2771">
            <v>0</v>
          </cell>
        </row>
        <row r="2772">
          <cell r="D2772" t="str">
            <v>103260</v>
          </cell>
          <cell r="L2772">
            <v>0</v>
          </cell>
        </row>
        <row r="2773">
          <cell r="D2773" t="str">
            <v>12274</v>
          </cell>
          <cell r="L2773">
            <v>0</v>
          </cell>
        </row>
        <row r="2774">
          <cell r="D2774" t="str">
            <v>106232</v>
          </cell>
          <cell r="L2774">
            <v>0</v>
          </cell>
        </row>
        <row r="2775">
          <cell r="D2775" t="str">
            <v>106298</v>
          </cell>
          <cell r="L2775">
            <v>0</v>
          </cell>
        </row>
        <row r="2776">
          <cell r="D2776" t="str">
            <v>105999</v>
          </cell>
          <cell r="L2776">
            <v>0</v>
          </cell>
        </row>
        <row r="2777">
          <cell r="D2777" t="str">
            <v>103178</v>
          </cell>
          <cell r="L2777">
            <v>0</v>
          </cell>
        </row>
        <row r="2778">
          <cell r="D2778" t="str">
            <v>103179</v>
          </cell>
          <cell r="L2778">
            <v>0</v>
          </cell>
        </row>
        <row r="2779">
          <cell r="D2779" t="str">
            <v>99981</v>
          </cell>
          <cell r="L2779">
            <v>0</v>
          </cell>
        </row>
        <row r="2780">
          <cell r="D2780" t="str">
            <v>5026</v>
          </cell>
          <cell r="L2780">
            <v>0</v>
          </cell>
        </row>
        <row r="2781">
          <cell r="D2781" t="str">
            <v>106401</v>
          </cell>
          <cell r="L2781">
            <v>0</v>
          </cell>
        </row>
        <row r="2782">
          <cell r="D2782" t="str">
            <v>106400</v>
          </cell>
          <cell r="L2782">
            <v>0</v>
          </cell>
        </row>
        <row r="2783">
          <cell r="D2783" t="str">
            <v>105657</v>
          </cell>
          <cell r="L2783">
            <v>0</v>
          </cell>
        </row>
        <row r="2784">
          <cell r="D2784" t="str">
            <v>105684</v>
          </cell>
          <cell r="L2784">
            <v>0</v>
          </cell>
        </row>
        <row r="2785">
          <cell r="D2785" t="str">
            <v>51082</v>
          </cell>
          <cell r="L2785">
            <v>0</v>
          </cell>
        </row>
        <row r="2786">
          <cell r="D2786" t="str">
            <v>33813</v>
          </cell>
          <cell r="L2786">
            <v>0</v>
          </cell>
        </row>
        <row r="2787">
          <cell r="D2787" t="str">
            <v>107497</v>
          </cell>
          <cell r="L2787">
            <v>0</v>
          </cell>
        </row>
        <row r="2788">
          <cell r="D2788" t="str">
            <v>107523</v>
          </cell>
          <cell r="L2788">
            <v>0</v>
          </cell>
        </row>
        <row r="2789">
          <cell r="D2789" t="str">
            <v>103469</v>
          </cell>
          <cell r="L2789">
            <v>0</v>
          </cell>
        </row>
        <row r="2790">
          <cell r="D2790" t="str">
            <v>103470</v>
          </cell>
          <cell r="L2790">
            <v>0</v>
          </cell>
        </row>
        <row r="2791">
          <cell r="D2791" t="str">
            <v>103471</v>
          </cell>
          <cell r="L2791">
            <v>0</v>
          </cell>
        </row>
        <row r="2792">
          <cell r="D2792" t="str">
            <v>103472</v>
          </cell>
          <cell r="L2792">
            <v>0</v>
          </cell>
        </row>
        <row r="2793">
          <cell r="D2793" t="str">
            <v>103473</v>
          </cell>
          <cell r="L2793">
            <v>0</v>
          </cell>
        </row>
        <row r="2794">
          <cell r="D2794" t="str">
            <v>103474</v>
          </cell>
          <cell r="L2794">
            <v>0</v>
          </cell>
        </row>
        <row r="2795">
          <cell r="D2795" t="str">
            <v>103475</v>
          </cell>
          <cell r="L2795">
            <v>0</v>
          </cell>
        </row>
        <row r="2796">
          <cell r="D2796" t="str">
            <v>103476</v>
          </cell>
          <cell r="L2796">
            <v>0</v>
          </cell>
        </row>
        <row r="2797">
          <cell r="D2797" t="str">
            <v>103477</v>
          </cell>
          <cell r="L2797">
            <v>0</v>
          </cell>
        </row>
        <row r="2798">
          <cell r="D2798" t="str">
            <v>103478</v>
          </cell>
          <cell r="L2798">
            <v>0</v>
          </cell>
        </row>
        <row r="2799">
          <cell r="D2799" t="str">
            <v>18318</v>
          </cell>
          <cell r="L2799">
            <v>0</v>
          </cell>
        </row>
        <row r="2800">
          <cell r="D2800" t="str">
            <v>101153</v>
          </cell>
          <cell r="L2800">
            <v>0</v>
          </cell>
        </row>
        <row r="2801">
          <cell r="D2801" t="str">
            <v>20011</v>
          </cell>
          <cell r="L2801">
            <v>0</v>
          </cell>
        </row>
        <row r="2802">
          <cell r="D2802" t="str">
            <v>28661</v>
          </cell>
          <cell r="L2802">
            <v>0</v>
          </cell>
        </row>
        <row r="2803">
          <cell r="D2803" t="str">
            <v>11523</v>
          </cell>
          <cell r="L2803">
            <v>0</v>
          </cell>
        </row>
        <row r="2804">
          <cell r="D2804" t="str">
            <v>106302</v>
          </cell>
          <cell r="L2804">
            <v>0</v>
          </cell>
        </row>
        <row r="2805">
          <cell r="D2805" t="str">
            <v>106239</v>
          </cell>
          <cell r="L2805">
            <v>0</v>
          </cell>
        </row>
        <row r="2806">
          <cell r="D2806" t="str">
            <v>12501</v>
          </cell>
          <cell r="L2806">
            <v>0</v>
          </cell>
        </row>
        <row r="2807">
          <cell r="D2807" t="str">
            <v>6016</v>
          </cell>
          <cell r="L2807">
            <v>0</v>
          </cell>
        </row>
        <row r="2808">
          <cell r="D2808" t="str">
            <v>6116</v>
          </cell>
          <cell r="L2808">
            <v>0</v>
          </cell>
        </row>
        <row r="2809">
          <cell r="D2809" t="str">
            <v>6216</v>
          </cell>
          <cell r="L2809">
            <v>0</v>
          </cell>
        </row>
        <row r="2810">
          <cell r="D2810" t="str">
            <v>6316</v>
          </cell>
          <cell r="L2810">
            <v>0</v>
          </cell>
        </row>
        <row r="2811">
          <cell r="D2811" t="str">
            <v>6417</v>
          </cell>
          <cell r="L2811">
            <v>0</v>
          </cell>
        </row>
        <row r="2812">
          <cell r="D2812" t="str">
            <v>6517</v>
          </cell>
          <cell r="L2812">
            <v>0</v>
          </cell>
        </row>
        <row r="2813">
          <cell r="D2813" t="str">
            <v>104178</v>
          </cell>
          <cell r="L2813">
            <v>0</v>
          </cell>
        </row>
        <row r="2814">
          <cell r="D2814" t="str">
            <v>26675</v>
          </cell>
          <cell r="L2814">
            <v>0</v>
          </cell>
        </row>
        <row r="2815">
          <cell r="D2815" t="str">
            <v>26775</v>
          </cell>
          <cell r="L2815">
            <v>0</v>
          </cell>
        </row>
        <row r="2816">
          <cell r="D2816" t="str">
            <v>107553</v>
          </cell>
          <cell r="L2816">
            <v>0</v>
          </cell>
        </row>
        <row r="2817">
          <cell r="D2817" t="str">
            <v>107554</v>
          </cell>
          <cell r="L2817">
            <v>0</v>
          </cell>
        </row>
        <row r="2818">
          <cell r="D2818" t="str">
            <v>107555</v>
          </cell>
          <cell r="L2818">
            <v>0</v>
          </cell>
        </row>
        <row r="2819">
          <cell r="D2819" t="str">
            <v>107556</v>
          </cell>
          <cell r="L2819">
            <v>0</v>
          </cell>
        </row>
        <row r="2820">
          <cell r="D2820" t="str">
            <v>101138</v>
          </cell>
          <cell r="L2820">
            <v>0</v>
          </cell>
        </row>
        <row r="2821">
          <cell r="D2821" t="str">
            <v>103325</v>
          </cell>
          <cell r="L2821">
            <v>0</v>
          </cell>
        </row>
        <row r="2822">
          <cell r="D2822" t="str">
            <v>103326</v>
          </cell>
          <cell r="L2822">
            <v>0</v>
          </cell>
        </row>
        <row r="2823">
          <cell r="D2823" t="str">
            <v>105279</v>
          </cell>
          <cell r="L2823">
            <v>0</v>
          </cell>
        </row>
        <row r="2824">
          <cell r="D2824" t="str">
            <v>105678</v>
          </cell>
          <cell r="L2824">
            <v>0</v>
          </cell>
        </row>
        <row r="2825">
          <cell r="D2825" t="str">
            <v>105110</v>
          </cell>
          <cell r="L2825">
            <v>0</v>
          </cell>
        </row>
        <row r="2826">
          <cell r="D2826" t="str">
            <v>105996</v>
          </cell>
          <cell r="L2826">
            <v>0</v>
          </cell>
        </row>
        <row r="2827">
          <cell r="D2827" t="str">
            <v>106422</v>
          </cell>
          <cell r="L2827">
            <v>0</v>
          </cell>
        </row>
        <row r="2828">
          <cell r="D2828" t="str">
            <v>102271</v>
          </cell>
          <cell r="L2828">
            <v>0</v>
          </cell>
        </row>
        <row r="2829">
          <cell r="D2829" t="str">
            <v>102272</v>
          </cell>
          <cell r="L2829">
            <v>0</v>
          </cell>
        </row>
        <row r="2830">
          <cell r="D2830" t="str">
            <v>106204</v>
          </cell>
          <cell r="L2830">
            <v>0</v>
          </cell>
        </row>
        <row r="2831">
          <cell r="D2831" t="str">
            <v>49024</v>
          </cell>
          <cell r="L2831">
            <v>0</v>
          </cell>
        </row>
        <row r="2832">
          <cell r="D2832" t="str">
            <v>49124</v>
          </cell>
          <cell r="L2832">
            <v>0</v>
          </cell>
        </row>
        <row r="2833">
          <cell r="D2833" t="str">
            <v>105687</v>
          </cell>
          <cell r="L2833">
            <v>0</v>
          </cell>
        </row>
        <row r="2834">
          <cell r="D2834" t="str">
            <v>61513</v>
          </cell>
          <cell r="L2834">
            <v>0</v>
          </cell>
        </row>
        <row r="2835">
          <cell r="D2835" t="str">
            <v>103199</v>
          </cell>
          <cell r="L2835">
            <v>0</v>
          </cell>
        </row>
        <row r="2836">
          <cell r="D2836" t="str">
            <v>103200</v>
          </cell>
          <cell r="L2836">
            <v>0</v>
          </cell>
        </row>
        <row r="2837">
          <cell r="D2837" t="str">
            <v>53287</v>
          </cell>
          <cell r="L2837">
            <v>0</v>
          </cell>
        </row>
        <row r="2838">
          <cell r="D2838" t="str">
            <v>105580</v>
          </cell>
          <cell r="L2838">
            <v>0</v>
          </cell>
        </row>
        <row r="2839">
          <cell r="D2839" t="str">
            <v>106362</v>
          </cell>
          <cell r="L2839">
            <v>0</v>
          </cell>
        </row>
        <row r="2840">
          <cell r="D2840" t="str">
            <v>106363</v>
          </cell>
          <cell r="L2840">
            <v>0</v>
          </cell>
        </row>
        <row r="2841">
          <cell r="D2841" t="str">
            <v>106202</v>
          </cell>
          <cell r="L2841">
            <v>0</v>
          </cell>
        </row>
        <row r="2842">
          <cell r="D2842" t="str">
            <v>101959</v>
          </cell>
          <cell r="L2842">
            <v>0</v>
          </cell>
        </row>
        <row r="2843">
          <cell r="D2843" t="str">
            <v>101960</v>
          </cell>
          <cell r="L2843">
            <v>0</v>
          </cell>
        </row>
        <row r="2844">
          <cell r="D2844" t="str">
            <v>104412</v>
          </cell>
          <cell r="L2844">
            <v>0</v>
          </cell>
        </row>
        <row r="2845">
          <cell r="D2845" t="str">
            <v>105599</v>
          </cell>
          <cell r="L2845">
            <v>0</v>
          </cell>
        </row>
        <row r="2846">
          <cell r="D2846" t="str">
            <v>24468</v>
          </cell>
          <cell r="L2846">
            <v>0</v>
          </cell>
        </row>
        <row r="2847">
          <cell r="D2847" t="str">
            <v>24568</v>
          </cell>
          <cell r="L2847">
            <v>0</v>
          </cell>
        </row>
        <row r="2848">
          <cell r="D2848" t="str">
            <v>24668</v>
          </cell>
          <cell r="L2848">
            <v>0</v>
          </cell>
        </row>
        <row r="2849">
          <cell r="D2849" t="str">
            <v>24768</v>
          </cell>
          <cell r="L2849">
            <v>0</v>
          </cell>
        </row>
        <row r="2850">
          <cell r="D2850" t="str">
            <v>24868</v>
          </cell>
          <cell r="L2850">
            <v>0</v>
          </cell>
        </row>
        <row r="2851">
          <cell r="D2851" t="str">
            <v>106561</v>
          </cell>
          <cell r="L2851">
            <v>0</v>
          </cell>
        </row>
        <row r="2852">
          <cell r="D2852" t="str">
            <v>106562</v>
          </cell>
          <cell r="L2852">
            <v>0</v>
          </cell>
        </row>
        <row r="2853">
          <cell r="D2853" t="str">
            <v>106563</v>
          </cell>
          <cell r="L2853">
            <v>0</v>
          </cell>
        </row>
        <row r="2854">
          <cell r="D2854" t="str">
            <v>106564</v>
          </cell>
          <cell r="L2854">
            <v>0</v>
          </cell>
        </row>
        <row r="2855">
          <cell r="D2855" t="str">
            <v>103850</v>
          </cell>
          <cell r="L2855">
            <v>0</v>
          </cell>
        </row>
        <row r="2856">
          <cell r="D2856" t="str">
            <v>106282</v>
          </cell>
          <cell r="L2856">
            <v>0</v>
          </cell>
        </row>
        <row r="2857">
          <cell r="D2857" t="str">
            <v>57716</v>
          </cell>
          <cell r="L2857">
            <v>0</v>
          </cell>
        </row>
        <row r="2858">
          <cell r="D2858" t="str">
            <v>57816</v>
          </cell>
          <cell r="L2858">
            <v>0</v>
          </cell>
        </row>
        <row r="2859">
          <cell r="D2859" t="str">
            <v>96422</v>
          </cell>
          <cell r="L2859">
            <v>0</v>
          </cell>
        </row>
        <row r="2860">
          <cell r="D2860" t="str">
            <v>106699</v>
          </cell>
          <cell r="L2860">
            <v>0</v>
          </cell>
        </row>
        <row r="2861">
          <cell r="D2861" t="str">
            <v>100744</v>
          </cell>
          <cell r="L2861">
            <v>0</v>
          </cell>
        </row>
        <row r="2862">
          <cell r="D2862" t="str">
            <v>100745</v>
          </cell>
          <cell r="L2862">
            <v>0</v>
          </cell>
        </row>
        <row r="2863">
          <cell r="D2863" t="str">
            <v>57615</v>
          </cell>
          <cell r="L2863">
            <v>0</v>
          </cell>
        </row>
        <row r="2864">
          <cell r="D2864" t="str">
            <v>100792</v>
          </cell>
          <cell r="L2864">
            <v>0</v>
          </cell>
        </row>
        <row r="2865">
          <cell r="D2865" t="str">
            <v>100024</v>
          </cell>
          <cell r="L2865">
            <v>0</v>
          </cell>
        </row>
        <row r="2866">
          <cell r="D2866" t="str">
            <v>102947</v>
          </cell>
          <cell r="L2866">
            <v>0</v>
          </cell>
        </row>
        <row r="2867">
          <cell r="D2867" t="str">
            <v>103215</v>
          </cell>
          <cell r="L2867">
            <v>0</v>
          </cell>
        </row>
        <row r="2868">
          <cell r="D2868" t="str">
            <v>103216</v>
          </cell>
          <cell r="L2868">
            <v>0</v>
          </cell>
        </row>
        <row r="2869">
          <cell r="D2869" t="str">
            <v>103218</v>
          </cell>
          <cell r="L2869">
            <v>0</v>
          </cell>
        </row>
        <row r="2870">
          <cell r="D2870" t="str">
            <v>103219</v>
          </cell>
          <cell r="L2870">
            <v>0</v>
          </cell>
        </row>
        <row r="2871">
          <cell r="D2871" t="str">
            <v>103220</v>
          </cell>
          <cell r="L2871">
            <v>0</v>
          </cell>
        </row>
        <row r="2872">
          <cell r="D2872" t="str">
            <v>103217</v>
          </cell>
          <cell r="L2872">
            <v>0</v>
          </cell>
        </row>
        <row r="2873">
          <cell r="D2873" t="str">
            <v>105658</v>
          </cell>
          <cell r="L2873">
            <v>0</v>
          </cell>
        </row>
        <row r="2874">
          <cell r="D2874" t="str">
            <v>102022</v>
          </cell>
          <cell r="L2874">
            <v>0</v>
          </cell>
        </row>
        <row r="2875">
          <cell r="D2875" t="str">
            <v>105372</v>
          </cell>
          <cell r="L2875">
            <v>0</v>
          </cell>
        </row>
        <row r="2876">
          <cell r="D2876" t="str">
            <v>25573</v>
          </cell>
          <cell r="L2876">
            <v>0</v>
          </cell>
        </row>
        <row r="2877">
          <cell r="D2877" t="str">
            <v>106284</v>
          </cell>
          <cell r="L2877">
            <v>0</v>
          </cell>
        </row>
        <row r="2878">
          <cell r="D2878" t="str">
            <v>106283</v>
          </cell>
          <cell r="L2878">
            <v>0</v>
          </cell>
        </row>
        <row r="2879">
          <cell r="D2879" t="str">
            <v>102259</v>
          </cell>
          <cell r="L2879">
            <v>0</v>
          </cell>
        </row>
        <row r="2880">
          <cell r="D2880" t="str">
            <v>102257</v>
          </cell>
          <cell r="L2880">
            <v>0</v>
          </cell>
        </row>
        <row r="2881">
          <cell r="D2881" t="str">
            <v>102258</v>
          </cell>
          <cell r="L2881">
            <v>0</v>
          </cell>
        </row>
        <row r="2882">
          <cell r="D2882" t="str">
            <v>10630</v>
          </cell>
          <cell r="L2882">
            <v>0</v>
          </cell>
        </row>
        <row r="2883">
          <cell r="D2883" t="str">
            <v>10731</v>
          </cell>
          <cell r="L2883">
            <v>0</v>
          </cell>
        </row>
        <row r="2884">
          <cell r="D2884" t="str">
            <v>105419</v>
          </cell>
          <cell r="L2884">
            <v>0</v>
          </cell>
        </row>
        <row r="2885">
          <cell r="D2885" t="str">
            <v>101937</v>
          </cell>
          <cell r="L2885">
            <v>0</v>
          </cell>
        </row>
        <row r="2886">
          <cell r="D2886" t="str">
            <v>101564</v>
          </cell>
          <cell r="L2886">
            <v>0</v>
          </cell>
        </row>
        <row r="2887">
          <cell r="D2887" t="str">
            <v>101565</v>
          </cell>
          <cell r="L2887">
            <v>0</v>
          </cell>
        </row>
        <row r="2888">
          <cell r="D2888" t="str">
            <v>101966</v>
          </cell>
          <cell r="L2888">
            <v>0</v>
          </cell>
        </row>
        <row r="2889">
          <cell r="D2889" t="str">
            <v>100786</v>
          </cell>
          <cell r="L2889">
            <v>0</v>
          </cell>
        </row>
        <row r="2890">
          <cell r="D2890" t="str">
            <v>15033</v>
          </cell>
          <cell r="L2890">
            <v>0</v>
          </cell>
        </row>
        <row r="2891">
          <cell r="D2891" t="str">
            <v>103932</v>
          </cell>
          <cell r="L2891">
            <v>0</v>
          </cell>
        </row>
        <row r="2892">
          <cell r="D2892" t="str">
            <v>103931</v>
          </cell>
          <cell r="L2892">
            <v>0</v>
          </cell>
        </row>
        <row r="2893">
          <cell r="D2893" t="str">
            <v>102048</v>
          </cell>
          <cell r="L2893">
            <v>0</v>
          </cell>
        </row>
        <row r="2894">
          <cell r="D2894" t="str">
            <v>105682</v>
          </cell>
          <cell r="L2894">
            <v>0</v>
          </cell>
        </row>
        <row r="2895">
          <cell r="D2895" t="str">
            <v>105683</v>
          </cell>
          <cell r="L2895">
            <v>0</v>
          </cell>
        </row>
        <row r="2896">
          <cell r="D2896" t="str">
            <v>103805</v>
          </cell>
          <cell r="L2896">
            <v>0</v>
          </cell>
        </row>
        <row r="2897">
          <cell r="D2897" t="str">
            <v>103280</v>
          </cell>
          <cell r="L2897">
            <v>0</v>
          </cell>
        </row>
        <row r="2898">
          <cell r="D2898" t="str">
            <v>106299</v>
          </cell>
          <cell r="L2898">
            <v>0</v>
          </cell>
        </row>
        <row r="2899">
          <cell r="D2899" t="str">
            <v>105822</v>
          </cell>
          <cell r="L2899">
            <v>0</v>
          </cell>
        </row>
        <row r="2900">
          <cell r="D2900" t="str">
            <v>105581</v>
          </cell>
          <cell r="L2900">
            <v>0</v>
          </cell>
        </row>
        <row r="2901">
          <cell r="D2901" t="str">
            <v>103224</v>
          </cell>
          <cell r="L2901">
            <v>0</v>
          </cell>
        </row>
        <row r="2902">
          <cell r="D2902" t="str">
            <v>101239</v>
          </cell>
          <cell r="L2902">
            <v>0</v>
          </cell>
        </row>
        <row r="2903">
          <cell r="D2903" t="str">
            <v>100787</v>
          </cell>
          <cell r="L2903">
            <v>0</v>
          </cell>
        </row>
        <row r="2904">
          <cell r="D2904" t="str">
            <v>101980</v>
          </cell>
          <cell r="L2904">
            <v>0</v>
          </cell>
        </row>
        <row r="2905">
          <cell r="D2905" t="str">
            <v>101981</v>
          </cell>
          <cell r="L2905">
            <v>0</v>
          </cell>
        </row>
        <row r="2906">
          <cell r="D2906" t="str">
            <v>100142</v>
          </cell>
          <cell r="L2906">
            <v>0</v>
          </cell>
        </row>
        <row r="2907">
          <cell r="D2907" t="str">
            <v>94921</v>
          </cell>
          <cell r="L2907">
            <v>0</v>
          </cell>
        </row>
        <row r="2908">
          <cell r="D2908" t="str">
            <v>95021</v>
          </cell>
          <cell r="L2908">
            <v>0</v>
          </cell>
        </row>
        <row r="2909">
          <cell r="D2909" t="str">
            <v>95122</v>
          </cell>
          <cell r="L2909">
            <v>0</v>
          </cell>
        </row>
        <row r="2910">
          <cell r="D2910" t="str">
            <v>95222</v>
          </cell>
          <cell r="L2910">
            <v>0</v>
          </cell>
        </row>
        <row r="2911">
          <cell r="D2911" t="str">
            <v>95322</v>
          </cell>
          <cell r="L2911">
            <v>0</v>
          </cell>
        </row>
        <row r="2912">
          <cell r="D2912" t="str">
            <v>19258</v>
          </cell>
          <cell r="L2912">
            <v>0</v>
          </cell>
        </row>
        <row r="2913">
          <cell r="D2913" t="str">
            <v>19358</v>
          </cell>
          <cell r="L2913">
            <v>0</v>
          </cell>
        </row>
        <row r="2914">
          <cell r="D2914" t="str">
            <v>1756</v>
          </cell>
          <cell r="L2914">
            <v>0</v>
          </cell>
        </row>
        <row r="2915">
          <cell r="D2915" t="str">
            <v>59918</v>
          </cell>
          <cell r="L2915">
            <v>0</v>
          </cell>
        </row>
        <row r="2916">
          <cell r="D2916" t="str">
            <v>20961</v>
          </cell>
          <cell r="L2916">
            <v>0</v>
          </cell>
        </row>
        <row r="2917">
          <cell r="D2917" t="str">
            <v>18149</v>
          </cell>
          <cell r="L2917">
            <v>0</v>
          </cell>
        </row>
        <row r="2918">
          <cell r="D2918" t="str">
            <v>18250</v>
          </cell>
          <cell r="L2918">
            <v>0</v>
          </cell>
        </row>
        <row r="2919">
          <cell r="D2919" t="str">
            <v>18351</v>
          </cell>
          <cell r="L2919">
            <v>0</v>
          </cell>
        </row>
        <row r="2920">
          <cell r="D2920" t="str">
            <v>18452</v>
          </cell>
          <cell r="L2920">
            <v>0</v>
          </cell>
        </row>
        <row r="2921">
          <cell r="D2921" t="str">
            <v>18654</v>
          </cell>
          <cell r="L2921">
            <v>0</v>
          </cell>
        </row>
        <row r="2922">
          <cell r="D2922" t="str">
            <v>97524</v>
          </cell>
          <cell r="L2922">
            <v>0</v>
          </cell>
        </row>
        <row r="2923">
          <cell r="D2923" t="str">
            <v>18755</v>
          </cell>
          <cell r="L2923">
            <v>0</v>
          </cell>
        </row>
        <row r="2924">
          <cell r="D2924" t="str">
            <v>18856</v>
          </cell>
          <cell r="L2924">
            <v>0</v>
          </cell>
        </row>
        <row r="2925">
          <cell r="D2925" t="str">
            <v>56192</v>
          </cell>
          <cell r="L2925">
            <v>0</v>
          </cell>
        </row>
        <row r="2926">
          <cell r="D2926" t="str">
            <v>2718</v>
          </cell>
          <cell r="L2926">
            <v>0</v>
          </cell>
        </row>
        <row r="2927">
          <cell r="D2927" t="str">
            <v>100788</v>
          </cell>
          <cell r="L2927">
            <v>0</v>
          </cell>
        </row>
        <row r="2928">
          <cell r="D2928" t="str">
            <v>12310</v>
          </cell>
          <cell r="L2928">
            <v>0</v>
          </cell>
        </row>
        <row r="2929">
          <cell r="D2929" t="str">
            <v>94721</v>
          </cell>
          <cell r="L2929">
            <v>0</v>
          </cell>
        </row>
        <row r="2930">
          <cell r="D2930" t="str">
            <v>94821</v>
          </cell>
          <cell r="L2930">
            <v>0</v>
          </cell>
        </row>
        <row r="2931">
          <cell r="D2931" t="str">
            <v>101273</v>
          </cell>
          <cell r="L2931">
            <v>0</v>
          </cell>
        </row>
        <row r="2932">
          <cell r="D2932" t="str">
            <v>106372</v>
          </cell>
          <cell r="L2932">
            <v>0</v>
          </cell>
        </row>
        <row r="2933">
          <cell r="D2933" t="str">
            <v>106371</v>
          </cell>
          <cell r="L2933">
            <v>0</v>
          </cell>
        </row>
        <row r="2934">
          <cell r="D2934" t="str">
            <v>97695</v>
          </cell>
          <cell r="L2934">
            <v>0</v>
          </cell>
        </row>
        <row r="2935">
          <cell r="D2935" t="str">
            <v>97696</v>
          </cell>
          <cell r="L2935">
            <v>0</v>
          </cell>
        </row>
        <row r="2936">
          <cell r="D2936" t="str">
            <v>97697</v>
          </cell>
          <cell r="L2936">
            <v>0</v>
          </cell>
        </row>
        <row r="2937">
          <cell r="D2937" t="str">
            <v>97700</v>
          </cell>
          <cell r="L2937">
            <v>0</v>
          </cell>
        </row>
        <row r="2938">
          <cell r="D2938" t="str">
            <v>97701</v>
          </cell>
          <cell r="L2938">
            <v>0</v>
          </cell>
        </row>
        <row r="2939">
          <cell r="D2939" t="str">
            <v>97702</v>
          </cell>
          <cell r="L2939">
            <v>0</v>
          </cell>
        </row>
        <row r="2940">
          <cell r="D2940" t="str">
            <v>97693</v>
          </cell>
          <cell r="L2940">
            <v>0</v>
          </cell>
        </row>
        <row r="2941">
          <cell r="D2941" t="str">
            <v>106367</v>
          </cell>
          <cell r="L2941">
            <v>0</v>
          </cell>
        </row>
        <row r="2942">
          <cell r="D2942" t="str">
            <v>97606</v>
          </cell>
          <cell r="L2942">
            <v>0</v>
          </cell>
        </row>
        <row r="2943">
          <cell r="D2943" t="str">
            <v>100005</v>
          </cell>
          <cell r="L2943">
            <v>0</v>
          </cell>
        </row>
        <row r="2944">
          <cell r="D2944" t="str">
            <v>28761</v>
          </cell>
          <cell r="L2944">
            <v>0</v>
          </cell>
        </row>
        <row r="2945">
          <cell r="D2945" t="str">
            <v>18457</v>
          </cell>
          <cell r="L2945">
            <v>0</v>
          </cell>
        </row>
        <row r="2946">
          <cell r="D2946" t="str">
            <v>101956</v>
          </cell>
          <cell r="L2946">
            <v>0</v>
          </cell>
        </row>
        <row r="2947">
          <cell r="D2947" t="str">
            <v>101163</v>
          </cell>
          <cell r="L2947">
            <v>0</v>
          </cell>
        </row>
        <row r="2948">
          <cell r="D2948" t="str">
            <v>100713</v>
          </cell>
          <cell r="L2948">
            <v>0</v>
          </cell>
        </row>
        <row r="2949">
          <cell r="D2949" t="str">
            <v>100715</v>
          </cell>
          <cell r="L2949">
            <v>0</v>
          </cell>
        </row>
        <row r="2950">
          <cell r="D2950" t="str">
            <v>100711</v>
          </cell>
          <cell r="L2950">
            <v>0</v>
          </cell>
        </row>
        <row r="2951">
          <cell r="D2951" t="str">
            <v>100712</v>
          </cell>
          <cell r="L2951">
            <v>0</v>
          </cell>
        </row>
        <row r="2952">
          <cell r="D2952" t="str">
            <v>102030</v>
          </cell>
          <cell r="L2952">
            <v>0</v>
          </cell>
        </row>
        <row r="2953">
          <cell r="D2953" t="str">
            <v>12335</v>
          </cell>
          <cell r="L2953">
            <v>0</v>
          </cell>
        </row>
        <row r="2954">
          <cell r="D2954" t="str">
            <v>97122</v>
          </cell>
          <cell r="L2954">
            <v>0</v>
          </cell>
        </row>
        <row r="2955">
          <cell r="D2955" t="str">
            <v>100039</v>
          </cell>
          <cell r="L2955">
            <v>0</v>
          </cell>
        </row>
        <row r="2956">
          <cell r="D2956" t="str">
            <v>100040</v>
          </cell>
          <cell r="L2956">
            <v>0</v>
          </cell>
        </row>
        <row r="2957">
          <cell r="D2957" t="str">
            <v>100041</v>
          </cell>
          <cell r="L2957">
            <v>0</v>
          </cell>
        </row>
        <row r="2958">
          <cell r="D2958" t="str">
            <v>100042</v>
          </cell>
          <cell r="L2958">
            <v>0</v>
          </cell>
        </row>
        <row r="2959">
          <cell r="D2959" t="str">
            <v>100043</v>
          </cell>
          <cell r="L2959">
            <v>0</v>
          </cell>
        </row>
        <row r="2960">
          <cell r="D2960" t="str">
            <v>57012</v>
          </cell>
          <cell r="L2960">
            <v>0</v>
          </cell>
        </row>
        <row r="2961">
          <cell r="D2961" t="str">
            <v>57112</v>
          </cell>
          <cell r="L2961">
            <v>0</v>
          </cell>
        </row>
        <row r="2962">
          <cell r="D2962" t="str">
            <v>57212</v>
          </cell>
          <cell r="L2962">
            <v>0</v>
          </cell>
        </row>
        <row r="2963">
          <cell r="D2963" t="str">
            <v>5348</v>
          </cell>
          <cell r="L2963">
            <v>0</v>
          </cell>
        </row>
        <row r="2964">
          <cell r="D2964" t="str">
            <v>1815</v>
          </cell>
          <cell r="L2964">
            <v>0</v>
          </cell>
        </row>
        <row r="2965">
          <cell r="D2965" t="str">
            <v>101955</v>
          </cell>
          <cell r="L2965">
            <v>0</v>
          </cell>
        </row>
        <row r="2966">
          <cell r="D2966" t="str">
            <v>101961</v>
          </cell>
          <cell r="L2966">
            <v>0</v>
          </cell>
        </row>
        <row r="2967">
          <cell r="D2967" t="str">
            <v>101084</v>
          </cell>
          <cell r="L2967">
            <v>0</v>
          </cell>
        </row>
        <row r="2968">
          <cell r="D2968" t="str">
            <v>101904</v>
          </cell>
          <cell r="L2968">
            <v>0</v>
          </cell>
        </row>
        <row r="2969">
          <cell r="D2969" t="str">
            <v>12636</v>
          </cell>
          <cell r="L2969">
            <v>0</v>
          </cell>
        </row>
        <row r="2970">
          <cell r="D2970" t="str">
            <v>7460</v>
          </cell>
          <cell r="L2970">
            <v>0</v>
          </cell>
        </row>
        <row r="2971">
          <cell r="D2971" t="str">
            <v>106101</v>
          </cell>
          <cell r="L2971">
            <v>0</v>
          </cell>
        </row>
        <row r="2972">
          <cell r="D2972" t="str">
            <v>100639</v>
          </cell>
          <cell r="L2972">
            <v>0</v>
          </cell>
        </row>
        <row r="2973">
          <cell r="D2973" t="str">
            <v>100642</v>
          </cell>
          <cell r="L2973">
            <v>0</v>
          </cell>
        </row>
        <row r="2974">
          <cell r="D2974" t="str">
            <v>100643</v>
          </cell>
          <cell r="L2974">
            <v>0</v>
          </cell>
        </row>
        <row r="2975">
          <cell r="D2975" t="str">
            <v>100644</v>
          </cell>
          <cell r="L2975">
            <v>0</v>
          </cell>
        </row>
        <row r="2976">
          <cell r="D2976" t="str">
            <v>106043</v>
          </cell>
          <cell r="L2976">
            <v>0</v>
          </cell>
        </row>
        <row r="2977">
          <cell r="D2977" t="str">
            <v>27579</v>
          </cell>
          <cell r="L2977">
            <v>0</v>
          </cell>
        </row>
        <row r="2978">
          <cell r="D2978" t="str">
            <v>27679</v>
          </cell>
          <cell r="L2978">
            <v>0</v>
          </cell>
        </row>
        <row r="2979">
          <cell r="D2979" t="str">
            <v>100376</v>
          </cell>
          <cell r="L2979">
            <v>0</v>
          </cell>
        </row>
        <row r="2980">
          <cell r="D2980" t="str">
            <v>100377</v>
          </cell>
          <cell r="L2980">
            <v>0</v>
          </cell>
        </row>
        <row r="2981">
          <cell r="D2981" t="str">
            <v>100379</v>
          </cell>
          <cell r="L2981">
            <v>0</v>
          </cell>
        </row>
        <row r="2982">
          <cell r="D2982" t="str">
            <v>100381</v>
          </cell>
          <cell r="L2982">
            <v>0</v>
          </cell>
        </row>
        <row r="2983">
          <cell r="D2983" t="str">
            <v>41882</v>
          </cell>
          <cell r="L2983">
            <v>0</v>
          </cell>
        </row>
        <row r="2984">
          <cell r="D2984" t="str">
            <v>41982</v>
          </cell>
          <cell r="L2984">
            <v>0</v>
          </cell>
        </row>
        <row r="2985">
          <cell r="D2985" t="str">
            <v>17211</v>
          </cell>
          <cell r="L2985">
            <v>0</v>
          </cell>
        </row>
        <row r="2986">
          <cell r="D2986" t="str">
            <v>17411</v>
          </cell>
          <cell r="L2986">
            <v>0</v>
          </cell>
        </row>
        <row r="2987">
          <cell r="D2987" t="str">
            <v>100154</v>
          </cell>
          <cell r="L2987">
            <v>0</v>
          </cell>
        </row>
        <row r="2988">
          <cell r="D2988" t="str">
            <v>100155</v>
          </cell>
          <cell r="L2988">
            <v>0</v>
          </cell>
        </row>
        <row r="2989">
          <cell r="D2989" t="str">
            <v>100156</v>
          </cell>
          <cell r="L2989">
            <v>0</v>
          </cell>
        </row>
        <row r="2990">
          <cell r="D2990" t="str">
            <v>100157</v>
          </cell>
          <cell r="L2990">
            <v>0</v>
          </cell>
        </row>
        <row r="2991">
          <cell r="D2991" t="str">
            <v>100159</v>
          </cell>
          <cell r="L2991">
            <v>0</v>
          </cell>
        </row>
        <row r="2992">
          <cell r="D2992" t="str">
            <v>100161</v>
          </cell>
          <cell r="L2992">
            <v>0</v>
          </cell>
        </row>
        <row r="2993">
          <cell r="D2993" t="str">
            <v>100162</v>
          </cell>
          <cell r="L2993">
            <v>0</v>
          </cell>
        </row>
        <row r="2994">
          <cell r="D2994" t="str">
            <v>100158</v>
          </cell>
          <cell r="L2994">
            <v>0</v>
          </cell>
        </row>
        <row r="2995">
          <cell r="D2995" t="str">
            <v>100013</v>
          </cell>
          <cell r="L2995">
            <v>0</v>
          </cell>
        </row>
        <row r="2996">
          <cell r="D2996" t="str">
            <v>100882</v>
          </cell>
          <cell r="L2996">
            <v>0</v>
          </cell>
        </row>
        <row r="2997">
          <cell r="D2997" t="str">
            <v>11370</v>
          </cell>
          <cell r="L2997">
            <v>0</v>
          </cell>
        </row>
        <row r="2998">
          <cell r="D2998" t="str">
            <v>25071</v>
          </cell>
          <cell r="L2998">
            <v>0</v>
          </cell>
        </row>
        <row r="2999">
          <cell r="D2999" t="str">
            <v>25171</v>
          </cell>
          <cell r="L2999">
            <v>0</v>
          </cell>
        </row>
        <row r="3000">
          <cell r="D3000" t="str">
            <v>20660</v>
          </cell>
          <cell r="L3000">
            <v>0</v>
          </cell>
        </row>
        <row r="3001">
          <cell r="D3001" t="str">
            <v>1820</v>
          </cell>
          <cell r="L3001">
            <v>0</v>
          </cell>
        </row>
        <row r="3002">
          <cell r="D3002" t="str">
            <v>11834</v>
          </cell>
          <cell r="L3002">
            <v>0</v>
          </cell>
        </row>
        <row r="3003">
          <cell r="D3003" t="str">
            <v>11934</v>
          </cell>
          <cell r="L3003">
            <v>0</v>
          </cell>
        </row>
        <row r="3004">
          <cell r="D3004" t="str">
            <v>18557</v>
          </cell>
          <cell r="L3004">
            <v>0</v>
          </cell>
        </row>
        <row r="3005">
          <cell r="D3005" t="str">
            <v>18657</v>
          </cell>
          <cell r="L3005">
            <v>0</v>
          </cell>
        </row>
        <row r="3006">
          <cell r="D3006" t="str">
            <v>5751</v>
          </cell>
          <cell r="L3006">
            <v>0</v>
          </cell>
        </row>
        <row r="3007">
          <cell r="D3007" t="str">
            <v>100860</v>
          </cell>
          <cell r="L3007">
            <v>0</v>
          </cell>
        </row>
        <row r="3008">
          <cell r="D3008" t="str">
            <v>99644</v>
          </cell>
          <cell r="L3008">
            <v>0</v>
          </cell>
        </row>
        <row r="3009">
          <cell r="D3009" t="str">
            <v>11973</v>
          </cell>
          <cell r="L3009">
            <v>0</v>
          </cell>
        </row>
        <row r="3010">
          <cell r="D3010" t="str">
            <v>99934</v>
          </cell>
          <cell r="L3010">
            <v>0</v>
          </cell>
        </row>
        <row r="3011">
          <cell r="D3011" t="str">
            <v>10438</v>
          </cell>
          <cell r="L3011">
            <v>0</v>
          </cell>
        </row>
        <row r="3012">
          <cell r="D3012" t="str">
            <v>100371</v>
          </cell>
          <cell r="L3012">
            <v>0</v>
          </cell>
        </row>
        <row r="3013">
          <cell r="D3013" t="str">
            <v>100372</v>
          </cell>
          <cell r="L3013">
            <v>0</v>
          </cell>
        </row>
        <row r="3014">
          <cell r="D3014" t="str">
            <v>100373</v>
          </cell>
          <cell r="L3014">
            <v>0</v>
          </cell>
        </row>
        <row r="3015">
          <cell r="D3015" t="str">
            <v>100374</v>
          </cell>
          <cell r="L3015">
            <v>0</v>
          </cell>
        </row>
        <row r="3016">
          <cell r="D3016" t="str">
            <v>100375</v>
          </cell>
          <cell r="L3016">
            <v>0</v>
          </cell>
        </row>
        <row r="3017">
          <cell r="D3017" t="str">
            <v>100840</v>
          </cell>
          <cell r="L3017">
            <v>0</v>
          </cell>
        </row>
        <row r="3018">
          <cell r="D3018" t="str">
            <v>100746</v>
          </cell>
          <cell r="L3018">
            <v>0</v>
          </cell>
        </row>
        <row r="3019">
          <cell r="D3019" t="str">
            <v>100747</v>
          </cell>
          <cell r="L3019">
            <v>0</v>
          </cell>
        </row>
        <row r="3020">
          <cell r="D3020" t="str">
            <v>26976</v>
          </cell>
          <cell r="L3020">
            <v>0</v>
          </cell>
        </row>
        <row r="3021">
          <cell r="D3021" t="str">
            <v>27076</v>
          </cell>
          <cell r="L3021">
            <v>0</v>
          </cell>
        </row>
        <row r="3022">
          <cell r="D3022" t="str">
            <v>27176</v>
          </cell>
          <cell r="L3022">
            <v>0</v>
          </cell>
        </row>
        <row r="3023">
          <cell r="D3023" t="str">
            <v>27276</v>
          </cell>
          <cell r="L3023">
            <v>0</v>
          </cell>
        </row>
        <row r="3024">
          <cell r="D3024" t="str">
            <v>27376</v>
          </cell>
          <cell r="L3024">
            <v>0</v>
          </cell>
        </row>
        <row r="3025">
          <cell r="D3025" t="str">
            <v>27476</v>
          </cell>
          <cell r="L3025">
            <v>0</v>
          </cell>
        </row>
        <row r="3026">
          <cell r="D3026" t="str">
            <v>61713</v>
          </cell>
          <cell r="L3026">
            <v>0</v>
          </cell>
        </row>
        <row r="3027">
          <cell r="D3027" t="str">
            <v>63817</v>
          </cell>
          <cell r="L3027">
            <v>0</v>
          </cell>
        </row>
        <row r="3028">
          <cell r="D3028" t="str">
            <v>12099</v>
          </cell>
          <cell r="L3028">
            <v>0</v>
          </cell>
        </row>
        <row r="3029">
          <cell r="D3029" t="str">
            <v>21714</v>
          </cell>
          <cell r="L3029">
            <v>0</v>
          </cell>
        </row>
        <row r="3030">
          <cell r="D3030" t="str">
            <v>10831</v>
          </cell>
          <cell r="L3030">
            <v>0</v>
          </cell>
        </row>
        <row r="3031">
          <cell r="D3031" t="str">
            <v>10931</v>
          </cell>
          <cell r="L3031">
            <v>0</v>
          </cell>
        </row>
        <row r="3032">
          <cell r="D3032" t="str">
            <v>11031</v>
          </cell>
          <cell r="L3032">
            <v>0</v>
          </cell>
        </row>
        <row r="3033">
          <cell r="D3033" t="str">
            <v>99848</v>
          </cell>
          <cell r="L3033">
            <v>0</v>
          </cell>
        </row>
        <row r="3034">
          <cell r="D3034" t="str">
            <v>99849</v>
          </cell>
          <cell r="L3034">
            <v>0</v>
          </cell>
        </row>
        <row r="3035">
          <cell r="D3035" t="str">
            <v>12001</v>
          </cell>
          <cell r="L3035">
            <v>0</v>
          </cell>
        </row>
        <row r="3036">
          <cell r="D3036" t="str">
            <v>11135</v>
          </cell>
          <cell r="L3036">
            <v>0</v>
          </cell>
        </row>
        <row r="3037">
          <cell r="D3037" t="str">
            <v>25812</v>
          </cell>
          <cell r="L3037">
            <v>0</v>
          </cell>
        </row>
        <row r="3038">
          <cell r="D3038" t="str">
            <v>96322</v>
          </cell>
          <cell r="L3038">
            <v>0</v>
          </cell>
        </row>
        <row r="3039">
          <cell r="D3039" t="str">
            <v>106442</v>
          </cell>
          <cell r="L3039">
            <v>0</v>
          </cell>
        </row>
        <row r="3040">
          <cell r="D3040" t="str">
            <v>100121</v>
          </cell>
          <cell r="L3040">
            <v>0</v>
          </cell>
        </row>
        <row r="3041">
          <cell r="D3041" t="str">
            <v>100122</v>
          </cell>
          <cell r="L3041">
            <v>0</v>
          </cell>
        </row>
        <row r="3042">
          <cell r="D3042" t="str">
            <v>100123</v>
          </cell>
          <cell r="L3042">
            <v>0</v>
          </cell>
        </row>
        <row r="3043">
          <cell r="D3043" t="str">
            <v>100124</v>
          </cell>
          <cell r="L3043">
            <v>0</v>
          </cell>
        </row>
        <row r="3044">
          <cell r="D3044" t="str">
            <v>83219</v>
          </cell>
          <cell r="L3044">
            <v>0</v>
          </cell>
        </row>
        <row r="3045">
          <cell r="D3045" t="str">
            <v>21914</v>
          </cell>
          <cell r="L3045">
            <v>0</v>
          </cell>
        </row>
        <row r="3046">
          <cell r="D3046" t="str">
            <v>100814</v>
          </cell>
          <cell r="L3046">
            <v>0</v>
          </cell>
        </row>
        <row r="3047">
          <cell r="D3047" t="str">
            <v>100003</v>
          </cell>
          <cell r="L3047">
            <v>0</v>
          </cell>
        </row>
        <row r="3048">
          <cell r="D3048" t="str">
            <v>106046</v>
          </cell>
          <cell r="L3048">
            <v>0</v>
          </cell>
        </row>
        <row r="3049">
          <cell r="D3049" t="str">
            <v>16646</v>
          </cell>
          <cell r="L3049">
            <v>0</v>
          </cell>
        </row>
        <row r="3050">
          <cell r="D3050" t="str">
            <v>20861</v>
          </cell>
          <cell r="L3050">
            <v>0</v>
          </cell>
        </row>
        <row r="3051">
          <cell r="D3051" t="str">
            <v>9000007</v>
          </cell>
          <cell r="L3051">
            <v>0</v>
          </cell>
        </row>
        <row r="3052">
          <cell r="D3052" t="str">
            <v>9329</v>
          </cell>
          <cell r="L3052">
            <v>0</v>
          </cell>
        </row>
        <row r="3053">
          <cell r="D3053" t="str">
            <v>14411</v>
          </cell>
          <cell r="L3053">
            <v>0</v>
          </cell>
        </row>
        <row r="3054">
          <cell r="D3054" t="str">
            <v>7177</v>
          </cell>
          <cell r="L3054">
            <v>0</v>
          </cell>
        </row>
        <row r="3055">
          <cell r="D3055" t="str">
            <v>29112</v>
          </cell>
          <cell r="L3055">
            <v>0</v>
          </cell>
        </row>
        <row r="3056">
          <cell r="D3056" t="str">
            <v>7360</v>
          </cell>
          <cell r="L3056">
            <v>0</v>
          </cell>
        </row>
        <row r="3057">
          <cell r="D3057" t="str">
            <v>55791</v>
          </cell>
          <cell r="L3057">
            <v>0</v>
          </cell>
        </row>
        <row r="3058">
          <cell r="D3058" t="str">
            <v>55891</v>
          </cell>
          <cell r="L3058">
            <v>0</v>
          </cell>
        </row>
        <row r="3059">
          <cell r="D3059" t="str">
            <v>55991</v>
          </cell>
          <cell r="L3059">
            <v>0</v>
          </cell>
        </row>
        <row r="3060">
          <cell r="D3060" t="str">
            <v>56092</v>
          </cell>
          <cell r="L3060">
            <v>0</v>
          </cell>
        </row>
        <row r="3061">
          <cell r="D3061" t="str">
            <v>106385</v>
          </cell>
          <cell r="L3061">
            <v>0</v>
          </cell>
        </row>
        <row r="3062">
          <cell r="D3062" t="str">
            <v>106386</v>
          </cell>
          <cell r="L3062">
            <v>0</v>
          </cell>
        </row>
        <row r="3063">
          <cell r="D3063" t="str">
            <v>13110</v>
          </cell>
          <cell r="L3063">
            <v>0</v>
          </cell>
        </row>
        <row r="3064">
          <cell r="D3064" t="str">
            <v>12410</v>
          </cell>
          <cell r="L3064">
            <v>0</v>
          </cell>
        </row>
        <row r="3065">
          <cell r="D3065" t="str">
            <v>12510</v>
          </cell>
          <cell r="L3065">
            <v>0</v>
          </cell>
        </row>
        <row r="3066">
          <cell r="D3066" t="str">
            <v>12710</v>
          </cell>
          <cell r="L3066">
            <v>0</v>
          </cell>
        </row>
        <row r="3067">
          <cell r="D3067" t="str">
            <v>12810</v>
          </cell>
          <cell r="L3067">
            <v>0</v>
          </cell>
        </row>
        <row r="3068">
          <cell r="D3068" t="str">
            <v>100822</v>
          </cell>
          <cell r="L3068">
            <v>0</v>
          </cell>
        </row>
        <row r="3069">
          <cell r="D3069" t="str">
            <v>11293</v>
          </cell>
          <cell r="L3069">
            <v>0</v>
          </cell>
        </row>
        <row r="3070">
          <cell r="D3070" t="str">
            <v>106383</v>
          </cell>
          <cell r="L3070">
            <v>0</v>
          </cell>
        </row>
        <row r="3071">
          <cell r="D3071" t="str">
            <v>106384</v>
          </cell>
          <cell r="L3071">
            <v>0</v>
          </cell>
        </row>
        <row r="3072">
          <cell r="D3072" t="str">
            <v>84713</v>
          </cell>
          <cell r="L3072">
            <v>0</v>
          </cell>
        </row>
        <row r="3073">
          <cell r="D3073" t="str">
            <v>12110</v>
          </cell>
          <cell r="L3073">
            <v>0</v>
          </cell>
        </row>
        <row r="3074">
          <cell r="D3074" t="str">
            <v>5834</v>
          </cell>
          <cell r="L3074">
            <v>0</v>
          </cell>
        </row>
        <row r="3075">
          <cell r="D3075" t="str">
            <v>5934</v>
          </cell>
          <cell r="L3075">
            <v>0</v>
          </cell>
        </row>
        <row r="3076">
          <cell r="D3076" t="str">
            <v>6034</v>
          </cell>
          <cell r="L3076">
            <v>0</v>
          </cell>
        </row>
        <row r="3077">
          <cell r="D3077" t="str">
            <v>10691</v>
          </cell>
          <cell r="L3077">
            <v>0</v>
          </cell>
        </row>
        <row r="3078">
          <cell r="D3078" t="str">
            <v>106131</v>
          </cell>
          <cell r="L3078">
            <v>0</v>
          </cell>
        </row>
        <row r="3079">
          <cell r="D3079" t="str">
            <v>99684</v>
          </cell>
          <cell r="L3079">
            <v>0</v>
          </cell>
        </row>
        <row r="3080">
          <cell r="D3080" t="str">
            <v>3737</v>
          </cell>
          <cell r="L3080">
            <v>0</v>
          </cell>
        </row>
        <row r="3081">
          <cell r="D3081" t="str">
            <v>9716</v>
          </cell>
          <cell r="L3081">
            <v>0</v>
          </cell>
        </row>
        <row r="3082">
          <cell r="D3082" t="str">
            <v>90421</v>
          </cell>
          <cell r="L3082">
            <v>0</v>
          </cell>
        </row>
        <row r="3083">
          <cell r="D3083" t="str">
            <v>4330</v>
          </cell>
          <cell r="L3083">
            <v>0</v>
          </cell>
        </row>
        <row r="3084">
          <cell r="D3084" t="str">
            <v>11501</v>
          </cell>
          <cell r="L3084">
            <v>0</v>
          </cell>
        </row>
        <row r="3085">
          <cell r="D3085" t="str">
            <v>11601</v>
          </cell>
          <cell r="L3085">
            <v>0</v>
          </cell>
        </row>
        <row r="3086">
          <cell r="D3086" t="str">
            <v>99963</v>
          </cell>
          <cell r="L3086">
            <v>0</v>
          </cell>
        </row>
        <row r="3087">
          <cell r="D3087" t="str">
            <v>99873</v>
          </cell>
          <cell r="L3087">
            <v>0</v>
          </cell>
        </row>
        <row r="3088">
          <cell r="D3088" t="str">
            <v>97627</v>
          </cell>
          <cell r="L3088">
            <v>0</v>
          </cell>
        </row>
        <row r="3089">
          <cell r="D3089" t="str">
            <v>16751</v>
          </cell>
          <cell r="L3089">
            <v>0</v>
          </cell>
        </row>
        <row r="3090">
          <cell r="D3090" t="str">
            <v>1414</v>
          </cell>
          <cell r="L3090">
            <v>0</v>
          </cell>
        </row>
        <row r="3091">
          <cell r="D3091" t="str">
            <v>1919</v>
          </cell>
          <cell r="L3091">
            <v>0</v>
          </cell>
        </row>
        <row r="3092">
          <cell r="D3092" t="str">
            <v>106157</v>
          </cell>
          <cell r="L3092">
            <v>0</v>
          </cell>
        </row>
        <row r="3093">
          <cell r="D3093" t="str">
            <v>63115</v>
          </cell>
          <cell r="L3093">
            <v>0</v>
          </cell>
        </row>
        <row r="3094">
          <cell r="D3094" t="str">
            <v>31337</v>
          </cell>
          <cell r="L3094">
            <v>0</v>
          </cell>
        </row>
        <row r="3095">
          <cell r="D3095" t="str">
            <v>106242</v>
          </cell>
          <cell r="L3095">
            <v>0</v>
          </cell>
        </row>
        <row r="3096">
          <cell r="D3096" t="str">
            <v>106243</v>
          </cell>
          <cell r="L3096">
            <v>0</v>
          </cell>
        </row>
        <row r="3097">
          <cell r="D3097" t="str">
            <v>106244</v>
          </cell>
          <cell r="L3097">
            <v>0</v>
          </cell>
        </row>
        <row r="3098">
          <cell r="D3098" t="str">
            <v>11001</v>
          </cell>
          <cell r="L3098">
            <v>0</v>
          </cell>
        </row>
        <row r="3099">
          <cell r="D3099" t="str">
            <v>11101</v>
          </cell>
          <cell r="L3099">
            <v>0</v>
          </cell>
        </row>
        <row r="3100">
          <cell r="D3100" t="str">
            <v>10101</v>
          </cell>
          <cell r="L3100">
            <v>0</v>
          </cell>
        </row>
        <row r="3101">
          <cell r="D3101" t="str">
            <v>103847</v>
          </cell>
          <cell r="L3101">
            <v>0</v>
          </cell>
        </row>
        <row r="3102">
          <cell r="D3102" t="str">
            <v>200</v>
          </cell>
          <cell r="L3102">
            <v>0</v>
          </cell>
        </row>
        <row r="3103">
          <cell r="D3103" t="str">
            <v>91021</v>
          </cell>
          <cell r="L3103">
            <v>0</v>
          </cell>
        </row>
        <row r="3104">
          <cell r="D3104" t="str">
            <v>97676</v>
          </cell>
          <cell r="L3104">
            <v>0</v>
          </cell>
        </row>
        <row r="3105">
          <cell r="D3105" t="str">
            <v>35175</v>
          </cell>
          <cell r="L3105">
            <v>0</v>
          </cell>
        </row>
        <row r="3106">
          <cell r="D3106" t="str">
            <v>106370</v>
          </cell>
          <cell r="L3106">
            <v>0</v>
          </cell>
        </row>
        <row r="3107">
          <cell r="D3107" t="str">
            <v>11855</v>
          </cell>
          <cell r="L3107">
            <v>0</v>
          </cell>
        </row>
        <row r="3108">
          <cell r="D3108" t="str">
            <v>20384</v>
          </cell>
          <cell r="L3108">
            <v>0</v>
          </cell>
        </row>
        <row r="3109">
          <cell r="D3109" t="str">
            <v>88521</v>
          </cell>
          <cell r="L3109">
            <v>0</v>
          </cell>
        </row>
        <row r="3110">
          <cell r="D3110" t="str">
            <v>106387</v>
          </cell>
          <cell r="L3110">
            <v>0</v>
          </cell>
        </row>
        <row r="3111">
          <cell r="D3111" t="str">
            <v>96522</v>
          </cell>
          <cell r="L3111">
            <v>0</v>
          </cell>
        </row>
        <row r="3112">
          <cell r="D3112" t="str">
            <v>97686</v>
          </cell>
          <cell r="L3112">
            <v>0</v>
          </cell>
        </row>
        <row r="3113">
          <cell r="D3113" t="str">
            <v>17011</v>
          </cell>
          <cell r="L3113">
            <v>0</v>
          </cell>
        </row>
        <row r="3114">
          <cell r="D3114" t="str">
            <v>100625</v>
          </cell>
          <cell r="L3114">
            <v>0</v>
          </cell>
        </row>
        <row r="3115">
          <cell r="D3115" t="str">
            <v>27112</v>
          </cell>
          <cell r="L3115">
            <v>0</v>
          </cell>
        </row>
        <row r="3116">
          <cell r="D3116" t="str">
            <v>7260</v>
          </cell>
          <cell r="L3116">
            <v>0</v>
          </cell>
        </row>
        <row r="3117">
          <cell r="D3117" t="str">
            <v>14660</v>
          </cell>
          <cell r="L3117">
            <v>0</v>
          </cell>
        </row>
        <row r="3118">
          <cell r="D3118" t="str">
            <v>10815</v>
          </cell>
          <cell r="L3118">
            <v>0</v>
          </cell>
        </row>
        <row r="3119">
          <cell r="D3119" t="str">
            <v>8866</v>
          </cell>
          <cell r="L3119">
            <v>0</v>
          </cell>
        </row>
        <row r="3120">
          <cell r="D3120" t="str">
            <v>29062</v>
          </cell>
          <cell r="L3120">
            <v>0</v>
          </cell>
        </row>
        <row r="3121">
          <cell r="D3121" t="str">
            <v>10901</v>
          </cell>
          <cell r="L3121">
            <v>0</v>
          </cell>
        </row>
        <row r="3122">
          <cell r="D3122" t="str">
            <v>2616</v>
          </cell>
          <cell r="L3122">
            <v>0</v>
          </cell>
        </row>
        <row r="3123">
          <cell r="D3123" t="str">
            <v>97578</v>
          </cell>
          <cell r="L3123">
            <v>0</v>
          </cell>
        </row>
        <row r="3124">
          <cell r="D3124" t="str">
            <v>97579</v>
          </cell>
          <cell r="L3124">
            <v>0</v>
          </cell>
        </row>
        <row r="3125">
          <cell r="D3125" t="str">
            <v>89621</v>
          </cell>
          <cell r="L3125">
            <v>0</v>
          </cell>
        </row>
        <row r="3126">
          <cell r="D3126" t="str">
            <v>62017</v>
          </cell>
          <cell r="L3126">
            <v>0</v>
          </cell>
        </row>
        <row r="3127">
          <cell r="D3127" t="str">
            <v>8764</v>
          </cell>
          <cell r="L3127">
            <v>0</v>
          </cell>
        </row>
        <row r="3128">
          <cell r="D3128" t="str">
            <v>100065</v>
          </cell>
          <cell r="L3128">
            <v>0</v>
          </cell>
        </row>
        <row r="3129">
          <cell r="D3129" t="str">
            <v>26859</v>
          </cell>
          <cell r="L3129">
            <v>0</v>
          </cell>
        </row>
        <row r="3130">
          <cell r="D3130" t="str">
            <v>100627</v>
          </cell>
          <cell r="L3130">
            <v>0</v>
          </cell>
        </row>
        <row r="3131">
          <cell r="D3131" t="str">
            <v>100628</v>
          </cell>
          <cell r="L3131">
            <v>0</v>
          </cell>
        </row>
        <row r="3132">
          <cell r="D3132" t="str">
            <v>36513</v>
          </cell>
          <cell r="L3132">
            <v>0</v>
          </cell>
        </row>
        <row r="3133">
          <cell r="D3133" t="str">
            <v>106160</v>
          </cell>
          <cell r="L3133">
            <v>0</v>
          </cell>
        </row>
        <row r="3134">
          <cell r="D3134" t="str">
            <v>2517</v>
          </cell>
          <cell r="L3134">
            <v>0</v>
          </cell>
        </row>
        <row r="3135">
          <cell r="D3135" t="str">
            <v>16166</v>
          </cell>
          <cell r="L3135">
            <v>0</v>
          </cell>
        </row>
        <row r="3136">
          <cell r="D3136" t="str">
            <v>21814</v>
          </cell>
          <cell r="L3136">
            <v>0</v>
          </cell>
        </row>
        <row r="3137">
          <cell r="D3137" t="str">
            <v>100009</v>
          </cell>
          <cell r="L3137">
            <v>0</v>
          </cell>
        </row>
        <row r="3138">
          <cell r="D3138" t="str">
            <v>11650</v>
          </cell>
          <cell r="L3138">
            <v>0</v>
          </cell>
        </row>
        <row r="3139">
          <cell r="D3139" t="str">
            <v>99648</v>
          </cell>
          <cell r="L3139">
            <v>0</v>
          </cell>
        </row>
        <row r="3140">
          <cell r="D3140" t="str">
            <v>99867</v>
          </cell>
          <cell r="L3140">
            <v>0</v>
          </cell>
        </row>
        <row r="3141">
          <cell r="D3141" t="str">
            <v>6001</v>
          </cell>
          <cell r="L3141">
            <v>0</v>
          </cell>
        </row>
        <row r="3142">
          <cell r="D3142" t="str">
            <v>1857</v>
          </cell>
          <cell r="L3142">
            <v>0</v>
          </cell>
        </row>
        <row r="3143">
          <cell r="D3143" t="str">
            <v>1958</v>
          </cell>
          <cell r="L3143">
            <v>0</v>
          </cell>
        </row>
        <row r="3144">
          <cell r="D3144" t="str">
            <v>16811</v>
          </cell>
          <cell r="L3144">
            <v>0</v>
          </cell>
        </row>
        <row r="3145">
          <cell r="D3145" t="str">
            <v>33913</v>
          </cell>
          <cell r="L3145">
            <v>0</v>
          </cell>
        </row>
        <row r="3146">
          <cell r="D3146" t="str">
            <v>2316</v>
          </cell>
          <cell r="L3146">
            <v>0</v>
          </cell>
        </row>
        <row r="3147">
          <cell r="D3147" t="str">
            <v>2416</v>
          </cell>
          <cell r="L3147">
            <v>0</v>
          </cell>
        </row>
        <row r="3148">
          <cell r="D3148" t="str">
            <v>25458</v>
          </cell>
          <cell r="L3148">
            <v>0</v>
          </cell>
        </row>
        <row r="3149">
          <cell r="D3149" t="str">
            <v>61816</v>
          </cell>
          <cell r="L3149">
            <v>0</v>
          </cell>
        </row>
        <row r="3150">
          <cell r="D3150" t="str">
            <v>15950</v>
          </cell>
          <cell r="L3150">
            <v>0</v>
          </cell>
        </row>
        <row r="3151">
          <cell r="D3151" t="str">
            <v>99705</v>
          </cell>
          <cell r="L3151">
            <v>0</v>
          </cell>
        </row>
        <row r="3152">
          <cell r="D3152" t="str">
            <v>100630</v>
          </cell>
          <cell r="L3152">
            <v>0</v>
          </cell>
        </row>
        <row r="3153">
          <cell r="D3153" t="str">
            <v>17557</v>
          </cell>
          <cell r="L3153">
            <v>0</v>
          </cell>
        </row>
        <row r="3154">
          <cell r="D3154" t="str">
            <v>28962</v>
          </cell>
          <cell r="L3154">
            <v>0</v>
          </cell>
        </row>
        <row r="3155">
          <cell r="D3155" t="str">
            <v>97671</v>
          </cell>
          <cell r="L3155">
            <v>0</v>
          </cell>
        </row>
        <row r="3156">
          <cell r="D3156" t="str">
            <v>12910</v>
          </cell>
          <cell r="L3156">
            <v>0</v>
          </cell>
        </row>
        <row r="3157">
          <cell r="D3157" t="str">
            <v>13010</v>
          </cell>
          <cell r="L3157">
            <v>0</v>
          </cell>
        </row>
        <row r="3158">
          <cell r="D3158" t="str">
            <v>10356</v>
          </cell>
          <cell r="L3158">
            <v>0</v>
          </cell>
        </row>
        <row r="3159">
          <cell r="D3159" t="str">
            <v>11998</v>
          </cell>
          <cell r="L3159">
            <v>0</v>
          </cell>
        </row>
        <row r="3160">
          <cell r="D3160" t="str">
            <v>97687</v>
          </cell>
          <cell r="L3160">
            <v>0</v>
          </cell>
        </row>
        <row r="3161">
          <cell r="D3161" t="str">
            <v>97688</v>
          </cell>
          <cell r="L3161">
            <v>0</v>
          </cell>
        </row>
        <row r="3162">
          <cell r="D3162" t="str">
            <v>73218</v>
          </cell>
          <cell r="L3162">
            <v>0</v>
          </cell>
        </row>
        <row r="3163">
          <cell r="D3163" t="str">
            <v>100044</v>
          </cell>
          <cell r="L3163">
            <v>0</v>
          </cell>
        </row>
        <row r="3164">
          <cell r="D3164" t="str">
            <v>26612</v>
          </cell>
          <cell r="L3164">
            <v>0</v>
          </cell>
        </row>
        <row r="3165">
          <cell r="D3165" t="str">
            <v>105651</v>
          </cell>
          <cell r="L3165">
            <v>0</v>
          </cell>
        </row>
        <row r="3166">
          <cell r="D3166" t="str">
            <v>100112</v>
          </cell>
          <cell r="L3166">
            <v>0</v>
          </cell>
        </row>
        <row r="3167">
          <cell r="D3167" t="str">
            <v>100113</v>
          </cell>
          <cell r="L3167">
            <v>0</v>
          </cell>
        </row>
        <row r="3168">
          <cell r="D3168" t="str">
            <v>100114</v>
          </cell>
          <cell r="L3168">
            <v>0</v>
          </cell>
        </row>
        <row r="3169">
          <cell r="D3169" t="str">
            <v>100115</v>
          </cell>
          <cell r="L3169">
            <v>0</v>
          </cell>
        </row>
        <row r="3170">
          <cell r="D3170" t="str">
            <v>100116</v>
          </cell>
          <cell r="L3170">
            <v>0</v>
          </cell>
        </row>
        <row r="3171">
          <cell r="D3171" t="str">
            <v>100117</v>
          </cell>
          <cell r="L3171">
            <v>0</v>
          </cell>
        </row>
        <row r="3172">
          <cell r="D3172" t="str">
            <v>100118</v>
          </cell>
          <cell r="L3172">
            <v>0</v>
          </cell>
        </row>
        <row r="3173">
          <cell r="D3173" t="str">
            <v>100119</v>
          </cell>
          <cell r="L3173">
            <v>0</v>
          </cell>
        </row>
        <row r="3174">
          <cell r="D3174" t="str">
            <v>2717</v>
          </cell>
          <cell r="L3174">
            <v>0</v>
          </cell>
        </row>
        <row r="3175">
          <cell r="D3175" t="str">
            <v>99936</v>
          </cell>
          <cell r="L3175">
            <v>0</v>
          </cell>
        </row>
        <row r="3176">
          <cell r="D3176" t="str">
            <v>61213</v>
          </cell>
          <cell r="L3176">
            <v>0</v>
          </cell>
        </row>
        <row r="3177">
          <cell r="D3177" t="str">
            <v>6659</v>
          </cell>
          <cell r="L3177">
            <v>0</v>
          </cell>
        </row>
        <row r="3178">
          <cell r="D3178" t="str">
            <v>6759</v>
          </cell>
          <cell r="L3178">
            <v>0</v>
          </cell>
        </row>
        <row r="3179">
          <cell r="D3179" t="str">
            <v>97561</v>
          </cell>
          <cell r="L3179">
            <v>0</v>
          </cell>
        </row>
        <row r="3180">
          <cell r="D3180" t="str">
            <v>13811</v>
          </cell>
          <cell r="L3180">
            <v>0</v>
          </cell>
        </row>
        <row r="3181">
          <cell r="D3181" t="str">
            <v>13911</v>
          </cell>
          <cell r="L3181">
            <v>0</v>
          </cell>
        </row>
        <row r="3182">
          <cell r="D3182" t="str">
            <v>14011</v>
          </cell>
          <cell r="L3182">
            <v>0</v>
          </cell>
        </row>
        <row r="3183">
          <cell r="D3183" t="str">
            <v>14111</v>
          </cell>
          <cell r="L3183">
            <v>0</v>
          </cell>
        </row>
        <row r="3184">
          <cell r="D3184" t="str">
            <v>14211</v>
          </cell>
          <cell r="L3184">
            <v>0</v>
          </cell>
        </row>
        <row r="3185">
          <cell r="D3185" t="str">
            <v>2817</v>
          </cell>
          <cell r="L3185">
            <v>0</v>
          </cell>
        </row>
        <row r="3186">
          <cell r="D3186" t="str">
            <v>5526</v>
          </cell>
          <cell r="L3186">
            <v>0</v>
          </cell>
        </row>
        <row r="3187">
          <cell r="D3187" t="str">
            <v>12479</v>
          </cell>
          <cell r="L3187">
            <v>0</v>
          </cell>
        </row>
        <row r="3188">
          <cell r="D3188" t="str">
            <v>15850</v>
          </cell>
          <cell r="L3188">
            <v>0</v>
          </cell>
        </row>
        <row r="3189">
          <cell r="D3189" t="str">
            <v>5701</v>
          </cell>
          <cell r="L3189">
            <v>0</v>
          </cell>
        </row>
        <row r="3190">
          <cell r="D3190" t="str">
            <v>5801</v>
          </cell>
          <cell r="L3190">
            <v>0</v>
          </cell>
        </row>
        <row r="3191">
          <cell r="D3191" t="str">
            <v>3131</v>
          </cell>
          <cell r="L3191">
            <v>0</v>
          </cell>
        </row>
        <row r="3192">
          <cell r="D3192" t="str">
            <v>106102</v>
          </cell>
          <cell r="L3192">
            <v>0</v>
          </cell>
        </row>
        <row r="3193">
          <cell r="D3193" t="str">
            <v>9157</v>
          </cell>
          <cell r="L3193">
            <v>0</v>
          </cell>
        </row>
        <row r="3194">
          <cell r="D3194" t="str">
            <v>12574</v>
          </cell>
          <cell r="L3194">
            <v>0</v>
          </cell>
        </row>
        <row r="3195">
          <cell r="D3195" t="str">
            <v>101</v>
          </cell>
          <cell r="L3195">
            <v>0</v>
          </cell>
        </row>
        <row r="3196">
          <cell r="D3196" t="str">
            <v>11671</v>
          </cell>
          <cell r="L3196">
            <v>0</v>
          </cell>
        </row>
        <row r="3197">
          <cell r="D3197" t="str">
            <v>106017</v>
          </cell>
          <cell r="L3197">
            <v>0</v>
          </cell>
        </row>
        <row r="3198">
          <cell r="D3198" t="str">
            <v>14801</v>
          </cell>
          <cell r="L3198">
            <v>0</v>
          </cell>
        </row>
        <row r="3199">
          <cell r="D3199" t="str">
            <v>14901</v>
          </cell>
          <cell r="L3199">
            <v>0</v>
          </cell>
        </row>
        <row r="3200">
          <cell r="D3200" t="str">
            <v>15001</v>
          </cell>
          <cell r="L3200">
            <v>0</v>
          </cell>
        </row>
        <row r="3201">
          <cell r="D3201" t="str">
            <v>15101</v>
          </cell>
          <cell r="L3201">
            <v>0</v>
          </cell>
        </row>
        <row r="3202">
          <cell r="D3202" t="str">
            <v>15201</v>
          </cell>
          <cell r="L3202">
            <v>0</v>
          </cell>
        </row>
        <row r="3203">
          <cell r="D3203" t="str">
            <v>15301</v>
          </cell>
          <cell r="L3203">
            <v>0</v>
          </cell>
        </row>
        <row r="3204">
          <cell r="D3204" t="str">
            <v>15401</v>
          </cell>
          <cell r="L3204">
            <v>0</v>
          </cell>
        </row>
        <row r="3205">
          <cell r="D3205" t="str">
            <v>15601</v>
          </cell>
          <cell r="L3205">
            <v>0</v>
          </cell>
        </row>
        <row r="3206">
          <cell r="D3206" t="str">
            <v>15801</v>
          </cell>
          <cell r="L3206">
            <v>0</v>
          </cell>
        </row>
        <row r="3207">
          <cell r="D3207" t="str">
            <v>105416</v>
          </cell>
          <cell r="L3207">
            <v>0</v>
          </cell>
        </row>
        <row r="3208">
          <cell r="D3208" t="str">
            <v>99890</v>
          </cell>
          <cell r="L3208">
            <v>0</v>
          </cell>
        </row>
        <row r="3209">
          <cell r="D3209" t="str">
            <v>99891</v>
          </cell>
          <cell r="L3209">
            <v>0</v>
          </cell>
        </row>
        <row r="3210">
          <cell r="D3210" t="str">
            <v>99892</v>
          </cell>
          <cell r="L3210">
            <v>0</v>
          </cell>
        </row>
        <row r="3211">
          <cell r="D3211" t="str">
            <v>8000001</v>
          </cell>
          <cell r="L3211">
            <v>0</v>
          </cell>
        </row>
        <row r="3212">
          <cell r="D3212" t="str">
            <v>25258</v>
          </cell>
          <cell r="L3212">
            <v>0</v>
          </cell>
        </row>
        <row r="3213">
          <cell r="D3213" t="str">
            <v>25358</v>
          </cell>
          <cell r="L3213">
            <v>0</v>
          </cell>
        </row>
        <row r="3214">
          <cell r="D3214" t="str">
            <v>28912</v>
          </cell>
          <cell r="L3214">
            <v>0</v>
          </cell>
        </row>
        <row r="3215">
          <cell r="D3215" t="str">
            <v>8664</v>
          </cell>
          <cell r="L3215">
            <v>0</v>
          </cell>
        </row>
        <row r="3216">
          <cell r="D3216" t="str">
            <v>2614</v>
          </cell>
          <cell r="L3216">
            <v>0</v>
          </cell>
        </row>
        <row r="3217">
          <cell r="D3217" t="str">
            <v>10268</v>
          </cell>
          <cell r="L3217">
            <v>0</v>
          </cell>
        </row>
        <row r="3218">
          <cell r="D3218" t="str">
            <v>32012</v>
          </cell>
          <cell r="L3218">
            <v>0</v>
          </cell>
        </row>
        <row r="3219">
          <cell r="D3219" t="str">
            <v>16731</v>
          </cell>
          <cell r="L3219">
            <v>0</v>
          </cell>
        </row>
        <row r="3220">
          <cell r="D3220" t="str">
            <v>16831</v>
          </cell>
          <cell r="L3220">
            <v>0</v>
          </cell>
        </row>
        <row r="3221">
          <cell r="D3221" t="str">
            <v>16931</v>
          </cell>
          <cell r="L3221">
            <v>0</v>
          </cell>
        </row>
        <row r="3222">
          <cell r="D3222" t="str">
            <v>17031</v>
          </cell>
          <cell r="L3222">
            <v>0</v>
          </cell>
        </row>
        <row r="3223">
          <cell r="D3223" t="str">
            <v>17132</v>
          </cell>
          <cell r="L3223">
            <v>0</v>
          </cell>
        </row>
        <row r="3224">
          <cell r="D3224" t="str">
            <v>17232</v>
          </cell>
          <cell r="L3224">
            <v>0</v>
          </cell>
        </row>
        <row r="3225">
          <cell r="D3225" t="str">
            <v>17332</v>
          </cell>
          <cell r="L3225">
            <v>0</v>
          </cell>
        </row>
        <row r="3226">
          <cell r="D3226" t="str">
            <v>17432</v>
          </cell>
          <cell r="L3226">
            <v>0</v>
          </cell>
        </row>
        <row r="3227">
          <cell r="D3227" t="str">
            <v>17532</v>
          </cell>
          <cell r="L3227">
            <v>0</v>
          </cell>
        </row>
        <row r="3228">
          <cell r="D3228" t="str">
            <v>17632</v>
          </cell>
          <cell r="L3228">
            <v>0</v>
          </cell>
        </row>
        <row r="3229">
          <cell r="D3229" t="str">
            <v>17732</v>
          </cell>
          <cell r="L3229">
            <v>0</v>
          </cell>
        </row>
        <row r="3230">
          <cell r="D3230" t="str">
            <v>5231</v>
          </cell>
          <cell r="L3230">
            <v>0</v>
          </cell>
        </row>
        <row r="3231">
          <cell r="D3231" t="str">
            <v>4925</v>
          </cell>
          <cell r="L3231">
            <v>0</v>
          </cell>
        </row>
        <row r="3232">
          <cell r="D3232" t="str">
            <v>100849</v>
          </cell>
          <cell r="L3232">
            <v>0</v>
          </cell>
        </row>
        <row r="3233">
          <cell r="D3233" t="str">
            <v>105509</v>
          </cell>
          <cell r="L3233">
            <v>0</v>
          </cell>
        </row>
        <row r="3234">
          <cell r="D3234" t="str">
            <v>11751</v>
          </cell>
          <cell r="L3234">
            <v>0</v>
          </cell>
        </row>
        <row r="3235">
          <cell r="D3235" t="str">
            <v>106135</v>
          </cell>
          <cell r="L3235">
            <v>0</v>
          </cell>
        </row>
        <row r="3236">
          <cell r="D3236" t="str">
            <v>106047</v>
          </cell>
          <cell r="L3236">
            <v>0</v>
          </cell>
        </row>
        <row r="3237">
          <cell r="D3237" t="str">
            <v>2617</v>
          </cell>
          <cell r="L3237">
            <v>0</v>
          </cell>
        </row>
        <row r="3238">
          <cell r="D3238" t="str">
            <v>49980</v>
          </cell>
          <cell r="L3238">
            <v>0</v>
          </cell>
        </row>
        <row r="3239">
          <cell r="D3239" t="str">
            <v>50080</v>
          </cell>
          <cell r="L3239">
            <v>0</v>
          </cell>
        </row>
        <row r="3240">
          <cell r="D3240" t="str">
            <v>105985</v>
          </cell>
          <cell r="L3240">
            <v>0</v>
          </cell>
        </row>
        <row r="3241">
          <cell r="D3241" t="str">
            <v>106001</v>
          </cell>
          <cell r="L3241">
            <v>0</v>
          </cell>
        </row>
        <row r="3242">
          <cell r="D3242" t="str">
            <v>106116</v>
          </cell>
          <cell r="L3242">
            <v>0</v>
          </cell>
        </row>
        <row r="3243">
          <cell r="D3243" t="str">
            <v>106140</v>
          </cell>
          <cell r="L3243">
            <v>0</v>
          </cell>
        </row>
        <row r="3244">
          <cell r="D3244" t="str">
            <v>106141</v>
          </cell>
          <cell r="L3244">
            <v>0</v>
          </cell>
        </row>
        <row r="3245">
          <cell r="D3245" t="str">
            <v>106142</v>
          </cell>
          <cell r="L3245">
            <v>0</v>
          </cell>
        </row>
        <row r="3246">
          <cell r="D3246" t="str">
            <v>106143</v>
          </cell>
          <cell r="L3246">
            <v>0</v>
          </cell>
        </row>
        <row r="3247">
          <cell r="D3247" t="str">
            <v>106144</v>
          </cell>
          <cell r="L3247">
            <v>0</v>
          </cell>
        </row>
        <row r="3248">
          <cell r="D3248" t="str">
            <v>106145</v>
          </cell>
          <cell r="L3248">
            <v>0</v>
          </cell>
        </row>
        <row r="3249">
          <cell r="D3249" t="str">
            <v>106146</v>
          </cell>
          <cell r="L3249">
            <v>0</v>
          </cell>
        </row>
        <row r="3250">
          <cell r="D3250" t="str">
            <v>106147</v>
          </cell>
          <cell r="L3250">
            <v>0</v>
          </cell>
        </row>
        <row r="3251">
          <cell r="D3251" t="str">
            <v>106148</v>
          </cell>
          <cell r="L3251">
            <v>0</v>
          </cell>
        </row>
        <row r="3252">
          <cell r="D3252" t="str">
            <v>106149</v>
          </cell>
          <cell r="L3252">
            <v>0</v>
          </cell>
        </row>
        <row r="3253">
          <cell r="D3253" t="str">
            <v>106150</v>
          </cell>
          <cell r="L3253">
            <v>0</v>
          </cell>
        </row>
        <row r="3254">
          <cell r="D3254" t="str">
            <v>106151</v>
          </cell>
          <cell r="L3254">
            <v>0</v>
          </cell>
        </row>
        <row r="3255">
          <cell r="D3255" t="str">
            <v>106152</v>
          </cell>
          <cell r="L3255">
            <v>0</v>
          </cell>
        </row>
        <row r="3256">
          <cell r="D3256" t="str">
            <v>106153</v>
          </cell>
          <cell r="L3256">
            <v>0</v>
          </cell>
        </row>
        <row r="3257">
          <cell r="D3257" t="str">
            <v>106154</v>
          </cell>
          <cell r="L3257">
            <v>0</v>
          </cell>
        </row>
        <row r="3258">
          <cell r="D3258" t="str">
            <v>106155</v>
          </cell>
          <cell r="L3258">
            <v>0</v>
          </cell>
        </row>
        <row r="3259">
          <cell r="D3259" t="str">
            <v>106156</v>
          </cell>
          <cell r="L3259">
            <v>0</v>
          </cell>
        </row>
        <row r="3260">
          <cell r="D3260" t="str">
            <v>106050</v>
          </cell>
          <cell r="L3260">
            <v>0</v>
          </cell>
        </row>
        <row r="3261">
          <cell r="D3261" t="str">
            <v>106048</v>
          </cell>
          <cell r="L3261">
            <v>0</v>
          </cell>
        </row>
        <row r="3262">
          <cell r="D3262" t="str">
            <v>106049</v>
          </cell>
          <cell r="L3262">
            <v>0</v>
          </cell>
        </row>
        <row r="3263">
          <cell r="D3263" t="str">
            <v>4137</v>
          </cell>
          <cell r="L3263">
            <v>0</v>
          </cell>
        </row>
        <row r="3264">
          <cell r="D3264" t="str">
            <v>14101</v>
          </cell>
          <cell r="L3264">
            <v>0</v>
          </cell>
        </row>
        <row r="3265">
          <cell r="D3265" t="str">
            <v>14201</v>
          </cell>
          <cell r="L3265">
            <v>0</v>
          </cell>
        </row>
        <row r="3266">
          <cell r="D3266" t="str">
            <v>14401</v>
          </cell>
          <cell r="L3266">
            <v>0</v>
          </cell>
        </row>
        <row r="3267">
          <cell r="D3267" t="str">
            <v>14501</v>
          </cell>
          <cell r="L3267">
            <v>0</v>
          </cell>
        </row>
        <row r="3268">
          <cell r="D3268" t="str">
            <v>14601</v>
          </cell>
          <cell r="L3268">
            <v>0</v>
          </cell>
        </row>
        <row r="3269">
          <cell r="D3269" t="str">
            <v>810</v>
          </cell>
          <cell r="L3269">
            <v>0</v>
          </cell>
        </row>
        <row r="3270">
          <cell r="D3270" t="str">
            <v>10923</v>
          </cell>
          <cell r="L3270">
            <v>0</v>
          </cell>
        </row>
        <row r="3271">
          <cell r="D3271" t="str">
            <v>106042</v>
          </cell>
          <cell r="L3271">
            <v>0</v>
          </cell>
        </row>
        <row r="3272">
          <cell r="D3272" t="str">
            <v>106366</v>
          </cell>
          <cell r="L3272">
            <v>0</v>
          </cell>
        </row>
        <row r="3273">
          <cell r="D3273" t="str">
            <v>106381</v>
          </cell>
          <cell r="L3273">
            <v>0</v>
          </cell>
        </row>
        <row r="3274">
          <cell r="D3274" t="str">
            <v>106051</v>
          </cell>
          <cell r="L3274">
            <v>0</v>
          </cell>
        </row>
        <row r="3275">
          <cell r="D3275" t="str">
            <v>106052</v>
          </cell>
          <cell r="L3275">
            <v>0</v>
          </cell>
        </row>
        <row r="3276">
          <cell r="D3276" t="str">
            <v>106053</v>
          </cell>
          <cell r="L3276">
            <v>0</v>
          </cell>
        </row>
        <row r="3277">
          <cell r="D3277" t="str">
            <v>106054</v>
          </cell>
          <cell r="L3277">
            <v>0</v>
          </cell>
        </row>
        <row r="3278">
          <cell r="D3278" t="str">
            <v>106055</v>
          </cell>
          <cell r="L3278">
            <v>0</v>
          </cell>
        </row>
        <row r="3279">
          <cell r="D3279" t="str">
            <v>106056</v>
          </cell>
          <cell r="L3279">
            <v>0</v>
          </cell>
        </row>
        <row r="3280">
          <cell r="D3280" t="str">
            <v>106057</v>
          </cell>
          <cell r="L3280">
            <v>0</v>
          </cell>
        </row>
        <row r="3281">
          <cell r="D3281" t="str">
            <v>106058</v>
          </cell>
          <cell r="L3281">
            <v>0</v>
          </cell>
        </row>
        <row r="3282">
          <cell r="D3282" t="str">
            <v>106059</v>
          </cell>
          <cell r="L3282">
            <v>0</v>
          </cell>
        </row>
        <row r="3283">
          <cell r="D3283" t="str">
            <v>106060</v>
          </cell>
          <cell r="L3283">
            <v>0</v>
          </cell>
        </row>
        <row r="3284">
          <cell r="D3284" t="str">
            <v>106061</v>
          </cell>
          <cell r="L3284">
            <v>0</v>
          </cell>
        </row>
        <row r="3285">
          <cell r="D3285" t="str">
            <v>106062</v>
          </cell>
          <cell r="L3285">
            <v>0</v>
          </cell>
        </row>
        <row r="3286">
          <cell r="D3286" t="str">
            <v>106063</v>
          </cell>
          <cell r="L3286">
            <v>0</v>
          </cell>
        </row>
        <row r="3287">
          <cell r="D3287" t="str">
            <v>106064</v>
          </cell>
          <cell r="L3287">
            <v>0</v>
          </cell>
        </row>
        <row r="3288">
          <cell r="D3288" t="str">
            <v>106065</v>
          </cell>
          <cell r="L3288">
            <v>0</v>
          </cell>
        </row>
        <row r="3289">
          <cell r="D3289" t="str">
            <v>106066</v>
          </cell>
          <cell r="L3289">
            <v>0</v>
          </cell>
        </row>
        <row r="3290">
          <cell r="D3290" t="str">
            <v>106067</v>
          </cell>
          <cell r="L3290">
            <v>0</v>
          </cell>
        </row>
        <row r="3291">
          <cell r="D3291" t="str">
            <v>106068</v>
          </cell>
          <cell r="L3291">
            <v>0</v>
          </cell>
        </row>
        <row r="3292">
          <cell r="D3292" t="str">
            <v>106069</v>
          </cell>
          <cell r="L3292">
            <v>0</v>
          </cell>
        </row>
        <row r="3293">
          <cell r="D3293" t="str">
            <v>106070</v>
          </cell>
          <cell r="L3293">
            <v>0</v>
          </cell>
        </row>
        <row r="3294">
          <cell r="D3294" t="str">
            <v>106071</v>
          </cell>
          <cell r="L3294">
            <v>0</v>
          </cell>
        </row>
        <row r="3295">
          <cell r="D3295" t="str">
            <v>106072</v>
          </cell>
          <cell r="L3295">
            <v>0</v>
          </cell>
        </row>
        <row r="3296">
          <cell r="D3296" t="str">
            <v>106073</v>
          </cell>
          <cell r="L3296">
            <v>0</v>
          </cell>
        </row>
        <row r="3297">
          <cell r="D3297" t="str">
            <v>106074</v>
          </cell>
          <cell r="L3297">
            <v>0</v>
          </cell>
        </row>
        <row r="3298">
          <cell r="D3298" t="str">
            <v>106075</v>
          </cell>
          <cell r="L3298">
            <v>0</v>
          </cell>
        </row>
        <row r="3299">
          <cell r="D3299" t="str">
            <v>106076</v>
          </cell>
          <cell r="L3299">
            <v>0</v>
          </cell>
        </row>
        <row r="3300">
          <cell r="D3300" t="str">
            <v>106077</v>
          </cell>
          <cell r="L3300">
            <v>0</v>
          </cell>
        </row>
        <row r="3301">
          <cell r="D3301" t="str">
            <v>106078</v>
          </cell>
          <cell r="L3301">
            <v>0</v>
          </cell>
        </row>
        <row r="3302">
          <cell r="D3302" t="str">
            <v>106079</v>
          </cell>
          <cell r="L3302">
            <v>0</v>
          </cell>
        </row>
        <row r="3303">
          <cell r="D3303" t="str">
            <v>106080</v>
          </cell>
          <cell r="L3303">
            <v>0</v>
          </cell>
        </row>
        <row r="3304">
          <cell r="D3304" t="str">
            <v>106081</v>
          </cell>
          <cell r="L3304">
            <v>0</v>
          </cell>
        </row>
        <row r="3305">
          <cell r="D3305" t="str">
            <v>106082</v>
          </cell>
          <cell r="L3305">
            <v>0</v>
          </cell>
        </row>
        <row r="3306">
          <cell r="D3306" t="str">
            <v>106083</v>
          </cell>
          <cell r="L3306">
            <v>0</v>
          </cell>
        </row>
        <row r="3307">
          <cell r="D3307" t="str">
            <v>106084</v>
          </cell>
          <cell r="L3307">
            <v>0</v>
          </cell>
        </row>
        <row r="3308">
          <cell r="D3308" t="str">
            <v>106085</v>
          </cell>
          <cell r="L3308">
            <v>0</v>
          </cell>
        </row>
        <row r="3309">
          <cell r="D3309" t="str">
            <v>1114</v>
          </cell>
          <cell r="L3309">
            <v>0</v>
          </cell>
        </row>
        <row r="3310">
          <cell r="D3310" t="str">
            <v>32912</v>
          </cell>
          <cell r="L3310">
            <v>0</v>
          </cell>
        </row>
        <row r="3311">
          <cell r="D3311" t="str">
            <v>33012</v>
          </cell>
          <cell r="L3311">
            <v>0</v>
          </cell>
        </row>
        <row r="3312">
          <cell r="D3312" t="str">
            <v>27512</v>
          </cell>
          <cell r="L3312">
            <v>0</v>
          </cell>
        </row>
        <row r="3313">
          <cell r="D3313" t="str">
            <v>106100</v>
          </cell>
          <cell r="L3313">
            <v>0</v>
          </cell>
        </row>
        <row r="3314">
          <cell r="D3314" t="str">
            <v>106098</v>
          </cell>
          <cell r="L3314">
            <v>0</v>
          </cell>
        </row>
        <row r="3315">
          <cell r="D3315" t="str">
            <v>106099</v>
          </cell>
          <cell r="L3315">
            <v>0</v>
          </cell>
        </row>
        <row r="3316">
          <cell r="D3316" t="str">
            <v>62490</v>
          </cell>
          <cell r="L3316">
            <v>0</v>
          </cell>
        </row>
        <row r="3317">
          <cell r="D3317" t="str">
            <v>100813</v>
          </cell>
          <cell r="L3317">
            <v>0</v>
          </cell>
        </row>
        <row r="3318">
          <cell r="D3318" t="str">
            <v>97580</v>
          </cell>
          <cell r="L3318">
            <v>0</v>
          </cell>
        </row>
        <row r="3319">
          <cell r="D3319" t="str">
            <v>100864</v>
          </cell>
          <cell r="L3319">
            <v>0</v>
          </cell>
        </row>
        <row r="3320">
          <cell r="D3320" t="str">
            <v>106380</v>
          </cell>
          <cell r="L3320">
            <v>0</v>
          </cell>
        </row>
        <row r="3321">
          <cell r="D3321" t="str">
            <v>106373</v>
          </cell>
          <cell r="L3321">
            <v>0</v>
          </cell>
        </row>
        <row r="3322">
          <cell r="D3322" t="str">
            <v>106374</v>
          </cell>
          <cell r="L3322">
            <v>0</v>
          </cell>
        </row>
        <row r="3323">
          <cell r="D3323" t="str">
            <v>106375</v>
          </cell>
          <cell r="L3323">
            <v>0</v>
          </cell>
        </row>
        <row r="3324">
          <cell r="D3324" t="str">
            <v>106376</v>
          </cell>
          <cell r="L3324">
            <v>0</v>
          </cell>
        </row>
        <row r="3325">
          <cell r="D3325" t="str">
            <v>106377</v>
          </cell>
          <cell r="L3325">
            <v>0</v>
          </cell>
        </row>
        <row r="3326">
          <cell r="D3326" t="str">
            <v>106378</v>
          </cell>
          <cell r="L3326">
            <v>0</v>
          </cell>
        </row>
        <row r="3327">
          <cell r="D3327" t="str">
            <v>106379</v>
          </cell>
          <cell r="L3327">
            <v>0</v>
          </cell>
        </row>
        <row r="3328">
          <cell r="D3328" t="str">
            <v>20211</v>
          </cell>
          <cell r="L3328">
            <v>0</v>
          </cell>
        </row>
        <row r="3329">
          <cell r="D3329" t="str">
            <v>11547</v>
          </cell>
          <cell r="L3329">
            <v>0</v>
          </cell>
        </row>
        <row r="3330">
          <cell r="D3330" t="str">
            <v>100812</v>
          </cell>
          <cell r="L3330">
            <v>0</v>
          </cell>
        </row>
        <row r="3331">
          <cell r="D3331" t="str">
            <v>106368</v>
          </cell>
          <cell r="L3331">
            <v>0</v>
          </cell>
        </row>
        <row r="3332">
          <cell r="D3332" t="str">
            <v>106369</v>
          </cell>
          <cell r="L3332">
            <v>0</v>
          </cell>
        </row>
        <row r="3333">
          <cell r="D3333" t="str">
            <v>97422</v>
          </cell>
          <cell r="L3333">
            <v>0</v>
          </cell>
        </row>
        <row r="3334">
          <cell r="D3334" t="str">
            <v>7483</v>
          </cell>
          <cell r="L3334">
            <v>0</v>
          </cell>
        </row>
        <row r="3335">
          <cell r="D3335" t="str">
            <v>13710</v>
          </cell>
          <cell r="L3335">
            <v>0</v>
          </cell>
        </row>
        <row r="3336">
          <cell r="D3336" t="str">
            <v>10068</v>
          </cell>
          <cell r="L3336">
            <v>0</v>
          </cell>
        </row>
        <row r="3337">
          <cell r="D3337" t="str">
            <v>100077</v>
          </cell>
          <cell r="L3337">
            <v>0</v>
          </cell>
        </row>
        <row r="3338">
          <cell r="D3338" t="str">
            <v>17752</v>
          </cell>
          <cell r="L3338">
            <v>0</v>
          </cell>
        </row>
        <row r="3339">
          <cell r="D3339" t="str">
            <v>101954</v>
          </cell>
          <cell r="L3339">
            <v>0</v>
          </cell>
        </row>
        <row r="3340">
          <cell r="D3340" t="str">
            <v>6339</v>
          </cell>
          <cell r="L3340">
            <v>0</v>
          </cell>
        </row>
        <row r="3341">
          <cell r="D3341" t="str">
            <v>106382</v>
          </cell>
          <cell r="L3341">
            <v>0</v>
          </cell>
        </row>
        <row r="3342">
          <cell r="D3342" t="str">
            <v>100852</v>
          </cell>
          <cell r="L3342">
            <v>0</v>
          </cell>
        </row>
        <row r="3343">
          <cell r="D3343" t="str">
            <v>15750</v>
          </cell>
          <cell r="L3343">
            <v>0</v>
          </cell>
        </row>
        <row r="3344">
          <cell r="D3344" t="str">
            <v>6267</v>
          </cell>
          <cell r="L3344">
            <v>0</v>
          </cell>
        </row>
        <row r="3345">
          <cell r="D3345" t="str">
            <v>2116</v>
          </cell>
          <cell r="L3345">
            <v>0</v>
          </cell>
        </row>
        <row r="3346">
          <cell r="D3346" t="str">
            <v>2216</v>
          </cell>
          <cell r="L3346">
            <v>0</v>
          </cell>
        </row>
        <row r="3347">
          <cell r="D3347" t="str">
            <v>12151</v>
          </cell>
          <cell r="L3347">
            <v>0</v>
          </cell>
        </row>
        <row r="3348">
          <cell r="D3348" t="str">
            <v>6859</v>
          </cell>
          <cell r="L3348">
            <v>0</v>
          </cell>
        </row>
        <row r="3349">
          <cell r="D3349" t="str">
            <v>6959</v>
          </cell>
          <cell r="L3349">
            <v>0</v>
          </cell>
        </row>
        <row r="3350">
          <cell r="D3350" t="str">
            <v>1816</v>
          </cell>
          <cell r="L3350">
            <v>0</v>
          </cell>
        </row>
        <row r="3351">
          <cell r="D3351" t="str">
            <v>34616</v>
          </cell>
          <cell r="L3351">
            <v>0</v>
          </cell>
        </row>
        <row r="3352">
          <cell r="D3352" t="str">
            <v>15511</v>
          </cell>
          <cell r="L3352">
            <v>0</v>
          </cell>
        </row>
        <row r="3353">
          <cell r="D3353" t="str">
            <v>3016</v>
          </cell>
          <cell r="L3353">
            <v>0</v>
          </cell>
        </row>
        <row r="3354">
          <cell r="D3354" t="str">
            <v>25912</v>
          </cell>
          <cell r="L3354">
            <v>0</v>
          </cell>
        </row>
        <row r="3355">
          <cell r="D3355" t="str">
            <v>7684</v>
          </cell>
          <cell r="L3355">
            <v>0</v>
          </cell>
        </row>
        <row r="3356">
          <cell r="D3356" t="str">
            <v>7784</v>
          </cell>
          <cell r="L3356">
            <v>0</v>
          </cell>
        </row>
        <row r="3357">
          <cell r="D3357" t="str">
            <v>8485</v>
          </cell>
          <cell r="L3357">
            <v>0</v>
          </cell>
        </row>
        <row r="3358">
          <cell r="D3358" t="str">
            <v>1916</v>
          </cell>
          <cell r="L3358">
            <v>0</v>
          </cell>
        </row>
        <row r="3359">
          <cell r="D3359" t="str">
            <v>2016</v>
          </cell>
          <cell r="L3359">
            <v>0</v>
          </cell>
        </row>
        <row r="3360">
          <cell r="D3360" t="str">
            <v>106044</v>
          </cell>
          <cell r="L3360">
            <v>0</v>
          </cell>
        </row>
        <row r="3361">
          <cell r="D3361" t="str">
            <v>106045</v>
          </cell>
          <cell r="L3361">
            <v>0</v>
          </cell>
        </row>
        <row r="3362">
          <cell r="D3362" t="str">
            <v>106159</v>
          </cell>
          <cell r="L3362">
            <v>0</v>
          </cell>
        </row>
        <row r="3363">
          <cell r="D3363" t="str">
            <v>106206</v>
          </cell>
          <cell r="L3363">
            <v>0</v>
          </cell>
        </row>
        <row r="3364">
          <cell r="D3364" t="str">
            <v>75301</v>
          </cell>
          <cell r="L3364">
            <v>0</v>
          </cell>
        </row>
        <row r="3365">
          <cell r="D3365" t="str">
            <v>597</v>
          </cell>
          <cell r="L3365">
            <v>0</v>
          </cell>
        </row>
        <row r="3366">
          <cell r="D3366" t="str">
            <v>697</v>
          </cell>
          <cell r="L3366">
            <v>0</v>
          </cell>
        </row>
        <row r="3367">
          <cell r="D3367" t="str">
            <v>797</v>
          </cell>
          <cell r="L3367">
            <v>0</v>
          </cell>
        </row>
        <row r="3368">
          <cell r="D3368" t="str">
            <v>1719</v>
          </cell>
          <cell r="L3368">
            <v>0</v>
          </cell>
        </row>
        <row r="3369">
          <cell r="D3369" t="str">
            <v>6128</v>
          </cell>
          <cell r="L3369">
            <v>0</v>
          </cell>
        </row>
        <row r="3370">
          <cell r="D3370" t="str">
            <v>62690</v>
          </cell>
          <cell r="L3370">
            <v>0</v>
          </cell>
        </row>
        <row r="3371">
          <cell r="D3371" t="str">
            <v>100867</v>
          </cell>
          <cell r="L3371">
            <v>0</v>
          </cell>
        </row>
        <row r="3372">
          <cell r="D3372" t="str">
            <v>3217</v>
          </cell>
          <cell r="L3372">
            <v>0</v>
          </cell>
        </row>
        <row r="3373">
          <cell r="D3373" t="str">
            <v>27312</v>
          </cell>
          <cell r="L3373">
            <v>0</v>
          </cell>
        </row>
        <row r="3374">
          <cell r="D3374" t="str">
            <v>27412</v>
          </cell>
          <cell r="L3374">
            <v>0</v>
          </cell>
        </row>
        <row r="3375">
          <cell r="D3375" t="str">
            <v>106114</v>
          </cell>
          <cell r="L3375">
            <v>0</v>
          </cell>
        </row>
        <row r="3376">
          <cell r="D3376" t="str">
            <v>55691</v>
          </cell>
          <cell r="L3376">
            <v>0</v>
          </cell>
        </row>
        <row r="3377">
          <cell r="D3377" t="str">
            <v>12174</v>
          </cell>
          <cell r="L3377">
            <v>0</v>
          </cell>
        </row>
        <row r="3378">
          <cell r="D3378" t="str">
            <v>7661</v>
          </cell>
          <cell r="L3378">
            <v>0</v>
          </cell>
        </row>
        <row r="3379">
          <cell r="D3379" t="str">
            <v>11346</v>
          </cell>
          <cell r="L3379">
            <v>0</v>
          </cell>
        </row>
        <row r="3380">
          <cell r="D3380" t="str">
            <v>6567</v>
          </cell>
          <cell r="L3380">
            <v>0</v>
          </cell>
        </row>
        <row r="3381">
          <cell r="D3381" t="str">
            <v>8085</v>
          </cell>
          <cell r="L3381">
            <v>0</v>
          </cell>
        </row>
        <row r="3382">
          <cell r="D3382" t="str">
            <v>8185</v>
          </cell>
          <cell r="L3382">
            <v>0</v>
          </cell>
        </row>
        <row r="3383">
          <cell r="D3383" t="str">
            <v>10168</v>
          </cell>
          <cell r="L3383">
            <v>0</v>
          </cell>
        </row>
        <row r="3384">
          <cell r="D3384" t="str">
            <v>1324</v>
          </cell>
          <cell r="L3384">
            <v>0</v>
          </cell>
        </row>
        <row r="3385">
          <cell r="D3385" t="str">
            <v>12474</v>
          </cell>
          <cell r="L3385">
            <v>0</v>
          </cell>
        </row>
        <row r="3386">
          <cell r="D3386" t="str">
            <v>100853</v>
          </cell>
          <cell r="L3386">
            <v>0</v>
          </cell>
        </row>
        <row r="3387">
          <cell r="D3387" t="str">
            <v>61313</v>
          </cell>
          <cell r="L3387">
            <v>0</v>
          </cell>
        </row>
        <row r="3388">
          <cell r="D3388" t="str">
            <v>61413</v>
          </cell>
          <cell r="L3388">
            <v>0</v>
          </cell>
        </row>
        <row r="3389">
          <cell r="D3389" t="str">
            <v>62390</v>
          </cell>
          <cell r="L3389">
            <v>0</v>
          </cell>
        </row>
        <row r="3390">
          <cell r="D3390" t="str">
            <v>100842</v>
          </cell>
          <cell r="L3390">
            <v>0</v>
          </cell>
        </row>
        <row r="3391">
          <cell r="D3391" t="str">
            <v>7985</v>
          </cell>
          <cell r="L3391">
            <v>0</v>
          </cell>
        </row>
        <row r="3392">
          <cell r="D3392" t="str">
            <v>6367</v>
          </cell>
          <cell r="L3392">
            <v>0</v>
          </cell>
        </row>
        <row r="3393">
          <cell r="D3393" t="str">
            <v>6467</v>
          </cell>
          <cell r="L3393">
            <v>0</v>
          </cell>
        </row>
        <row r="3394">
          <cell r="D3394" t="str">
            <v>15437</v>
          </cell>
          <cell r="L3394">
            <v>0</v>
          </cell>
        </row>
        <row r="3395">
          <cell r="D3395" t="str">
            <v>100856</v>
          </cell>
          <cell r="L3395">
            <v>0</v>
          </cell>
        </row>
        <row r="3396">
          <cell r="D3396" t="str">
            <v>60294</v>
          </cell>
          <cell r="L3396">
            <v>0</v>
          </cell>
        </row>
        <row r="3397">
          <cell r="D3397" t="str">
            <v>62590</v>
          </cell>
          <cell r="L3397">
            <v>0</v>
          </cell>
        </row>
        <row r="3398">
          <cell r="D3398" t="str">
            <v>11797</v>
          </cell>
          <cell r="L3398">
            <v>0</v>
          </cell>
        </row>
        <row r="3399">
          <cell r="D3399" t="str">
            <v>97560</v>
          </cell>
          <cell r="L3399">
            <v>0</v>
          </cell>
        </row>
        <row r="3400">
          <cell r="D3400" t="str">
            <v>106388</v>
          </cell>
          <cell r="L3400">
            <v>0</v>
          </cell>
        </row>
        <row r="3401">
          <cell r="D3401" t="str">
            <v>106389</v>
          </cell>
          <cell r="L3401">
            <v>0</v>
          </cell>
        </row>
        <row r="3402">
          <cell r="D3402" t="str">
            <v>15526</v>
          </cell>
          <cell r="L3402">
            <v>0</v>
          </cell>
        </row>
        <row r="3403">
          <cell r="D3403" t="str">
            <v>20027</v>
          </cell>
          <cell r="L3403">
            <v>0</v>
          </cell>
        </row>
        <row r="3404">
          <cell r="D3404" t="str">
            <v>20127</v>
          </cell>
          <cell r="L3404">
            <v>0</v>
          </cell>
        </row>
        <row r="3405">
          <cell r="D3405" t="str">
            <v>106245</v>
          </cell>
          <cell r="L3405">
            <v>0</v>
          </cell>
        </row>
        <row r="3406">
          <cell r="D3406" t="str">
            <v>87117</v>
          </cell>
          <cell r="L3406">
            <v>0</v>
          </cell>
        </row>
        <row r="3407">
          <cell r="D3407" t="str">
            <v>26012</v>
          </cell>
          <cell r="L3407">
            <v>0</v>
          </cell>
        </row>
        <row r="3408">
          <cell r="D3408" t="str">
            <v>26212</v>
          </cell>
          <cell r="L3408">
            <v>0</v>
          </cell>
        </row>
        <row r="3409">
          <cell r="D3409" t="str">
            <v>7059</v>
          </cell>
          <cell r="L3409">
            <v>0</v>
          </cell>
        </row>
        <row r="3410">
          <cell r="D3410" t="str">
            <v>7159</v>
          </cell>
          <cell r="L3410">
            <v>0</v>
          </cell>
        </row>
        <row r="3411">
          <cell r="D3411" t="str">
            <v>1425</v>
          </cell>
          <cell r="L3411">
            <v>0</v>
          </cell>
        </row>
        <row r="3412">
          <cell r="D3412" t="str">
            <v>2814</v>
          </cell>
          <cell r="L3412">
            <v>0</v>
          </cell>
        </row>
        <row r="3413">
          <cell r="D3413" t="str">
            <v>100302</v>
          </cell>
          <cell r="L3413">
            <v>0</v>
          </cell>
        </row>
        <row r="3414">
          <cell r="D3414" t="str">
            <v>100303</v>
          </cell>
          <cell r="L3414">
            <v>0</v>
          </cell>
        </row>
        <row r="3415">
          <cell r="D3415" t="str">
            <v>100304</v>
          </cell>
          <cell r="L3415">
            <v>0</v>
          </cell>
        </row>
        <row r="3416">
          <cell r="D3416" t="str">
            <v>100305</v>
          </cell>
          <cell r="L3416">
            <v>0</v>
          </cell>
        </row>
        <row r="3417">
          <cell r="D3417" t="str">
            <v>100306</v>
          </cell>
          <cell r="L3417">
            <v>0</v>
          </cell>
        </row>
        <row r="3418">
          <cell r="D3418" t="str">
            <v>100307</v>
          </cell>
          <cell r="L3418">
            <v>0</v>
          </cell>
        </row>
        <row r="3419">
          <cell r="D3419" t="str">
            <v>100308</v>
          </cell>
          <cell r="L3419">
            <v>0</v>
          </cell>
        </row>
        <row r="3420">
          <cell r="D3420" t="str">
            <v>100309</v>
          </cell>
          <cell r="L3420">
            <v>0</v>
          </cell>
        </row>
        <row r="3421">
          <cell r="D3421" t="str">
            <v>100300</v>
          </cell>
          <cell r="L3421">
            <v>0</v>
          </cell>
        </row>
        <row r="3422">
          <cell r="D3422" t="str">
            <v>100301</v>
          </cell>
          <cell r="L3422">
            <v>0</v>
          </cell>
        </row>
        <row r="3423">
          <cell r="D3423" t="str">
            <v>26312</v>
          </cell>
          <cell r="L3423">
            <v>0</v>
          </cell>
        </row>
        <row r="3424">
          <cell r="D3424" t="str">
            <v>106132</v>
          </cell>
          <cell r="L3424">
            <v>0</v>
          </cell>
        </row>
        <row r="3425">
          <cell r="D3425" t="str">
            <v>2637</v>
          </cell>
          <cell r="L3425">
            <v>0</v>
          </cell>
        </row>
        <row r="3426">
          <cell r="D3426" t="str">
            <v>62890</v>
          </cell>
          <cell r="L3426">
            <v>0</v>
          </cell>
        </row>
        <row r="3427">
          <cell r="D3427" t="str">
            <v>100634</v>
          </cell>
          <cell r="L3427">
            <v>0</v>
          </cell>
        </row>
        <row r="3428">
          <cell r="D3428" t="str">
            <v>10187</v>
          </cell>
          <cell r="L3428">
            <v>0</v>
          </cell>
        </row>
        <row r="3429">
          <cell r="D3429" t="str">
            <v>87899</v>
          </cell>
          <cell r="L3429">
            <v>0</v>
          </cell>
        </row>
        <row r="3430">
          <cell r="D3430" t="str">
            <v>100858</v>
          </cell>
          <cell r="L3430">
            <v>0</v>
          </cell>
        </row>
        <row r="3431">
          <cell r="D3431" t="str">
            <v>22015</v>
          </cell>
          <cell r="L3431">
            <v>0</v>
          </cell>
        </row>
        <row r="3432">
          <cell r="D3432" t="str">
            <v>10991</v>
          </cell>
          <cell r="L3432">
            <v>0</v>
          </cell>
        </row>
        <row r="3433">
          <cell r="D3433" t="str">
            <v>7884</v>
          </cell>
          <cell r="L3433">
            <v>0</v>
          </cell>
        </row>
        <row r="3434">
          <cell r="D3434" t="str">
            <v>55289</v>
          </cell>
          <cell r="L3434">
            <v>0</v>
          </cell>
        </row>
        <row r="3435">
          <cell r="D3435" t="str">
            <v>55389</v>
          </cell>
          <cell r="L3435">
            <v>0</v>
          </cell>
        </row>
        <row r="3436">
          <cell r="D3436" t="str">
            <v>925</v>
          </cell>
          <cell r="L3436">
            <v>0</v>
          </cell>
        </row>
        <row r="3437">
          <cell r="D3437" t="str">
            <v>949</v>
          </cell>
          <cell r="L3437">
            <v>0</v>
          </cell>
        </row>
        <row r="3438">
          <cell r="D3438" t="str">
            <v>1153</v>
          </cell>
          <cell r="L3438">
            <v>0</v>
          </cell>
        </row>
        <row r="3439">
          <cell r="D3439" t="str">
            <v>15838</v>
          </cell>
          <cell r="L3439">
            <v>0</v>
          </cell>
        </row>
        <row r="3440">
          <cell r="D3440" t="str">
            <v>106041</v>
          </cell>
          <cell r="L3440">
            <v>0</v>
          </cell>
        </row>
        <row r="3441">
          <cell r="D3441" t="str">
            <v>106133</v>
          </cell>
          <cell r="L3441">
            <v>0</v>
          </cell>
        </row>
        <row r="3442">
          <cell r="D3442" t="str">
            <v>100837</v>
          </cell>
          <cell r="L3442">
            <v>0</v>
          </cell>
        </row>
        <row r="3443">
          <cell r="D3443" t="str">
            <v>5426</v>
          </cell>
          <cell r="L3443">
            <v>0</v>
          </cell>
        </row>
        <row r="3444">
          <cell r="D3444" t="str">
            <v>26749</v>
          </cell>
          <cell r="L3444">
            <v>0</v>
          </cell>
        </row>
        <row r="3445">
          <cell r="D3445" t="str">
            <v>30450</v>
          </cell>
          <cell r="L3445">
            <v>0</v>
          </cell>
        </row>
        <row r="3446">
          <cell r="D3446" t="str">
            <v>100859</v>
          </cell>
          <cell r="L3446">
            <v>0</v>
          </cell>
        </row>
        <row r="3447">
          <cell r="D3447" t="str">
            <v>86416</v>
          </cell>
          <cell r="L3447">
            <v>0</v>
          </cell>
        </row>
        <row r="3448">
          <cell r="D3448" t="str">
            <v>100861</v>
          </cell>
          <cell r="L3448">
            <v>0</v>
          </cell>
        </row>
        <row r="3449">
          <cell r="D3449" t="str">
            <v>12926</v>
          </cell>
          <cell r="L3449">
            <v>0</v>
          </cell>
        </row>
        <row r="3450">
          <cell r="D3450" t="str">
            <v>16460</v>
          </cell>
          <cell r="L3450">
            <v>0</v>
          </cell>
        </row>
        <row r="3451">
          <cell r="D3451" t="str">
            <v>16660</v>
          </cell>
          <cell r="L3451">
            <v>0</v>
          </cell>
        </row>
        <row r="3452">
          <cell r="D3452" t="str">
            <v>18926</v>
          </cell>
          <cell r="L3452">
            <v>0</v>
          </cell>
        </row>
        <row r="3453">
          <cell r="D3453" t="str">
            <v>19026</v>
          </cell>
          <cell r="L3453">
            <v>0</v>
          </cell>
        </row>
        <row r="3454">
          <cell r="D3454" t="str">
            <v>19126</v>
          </cell>
          <cell r="L3454">
            <v>0</v>
          </cell>
        </row>
        <row r="3455">
          <cell r="D3455" t="str">
            <v>19226</v>
          </cell>
          <cell r="L3455">
            <v>0</v>
          </cell>
        </row>
        <row r="3456">
          <cell r="D3456" t="str">
            <v>19326</v>
          </cell>
          <cell r="L3456">
            <v>0</v>
          </cell>
        </row>
        <row r="3457">
          <cell r="D3457" t="str">
            <v>19427</v>
          </cell>
          <cell r="L3457">
            <v>0</v>
          </cell>
        </row>
        <row r="3458">
          <cell r="D3458" t="str">
            <v>19527</v>
          </cell>
          <cell r="L3458">
            <v>0</v>
          </cell>
        </row>
        <row r="3459">
          <cell r="D3459" t="str">
            <v>19627</v>
          </cell>
          <cell r="L3459">
            <v>0</v>
          </cell>
        </row>
        <row r="3460">
          <cell r="D3460" t="str">
            <v>27167</v>
          </cell>
          <cell r="L3460">
            <v>0</v>
          </cell>
        </row>
        <row r="3461">
          <cell r="D3461" t="str">
            <v>34267</v>
          </cell>
          <cell r="L3461">
            <v>0</v>
          </cell>
        </row>
        <row r="3462">
          <cell r="D3462" t="str">
            <v>34367</v>
          </cell>
          <cell r="L3462">
            <v>0</v>
          </cell>
        </row>
        <row r="3463">
          <cell r="D3463" t="str">
            <v>34467</v>
          </cell>
          <cell r="L3463">
            <v>0</v>
          </cell>
        </row>
        <row r="3464">
          <cell r="D3464" t="str">
            <v>34567</v>
          </cell>
          <cell r="L3464">
            <v>0</v>
          </cell>
        </row>
        <row r="3465">
          <cell r="D3465" t="str">
            <v>69916</v>
          </cell>
          <cell r="L3465">
            <v>0</v>
          </cell>
        </row>
        <row r="3466">
          <cell r="D3466" t="str">
            <v>70016</v>
          </cell>
          <cell r="L3466">
            <v>0</v>
          </cell>
        </row>
        <row r="3467">
          <cell r="D3467" t="str">
            <v>70116</v>
          </cell>
          <cell r="L3467">
            <v>0</v>
          </cell>
        </row>
        <row r="3468">
          <cell r="D3468" t="str">
            <v>70216</v>
          </cell>
          <cell r="L3468">
            <v>0</v>
          </cell>
        </row>
        <row r="3469">
          <cell r="D3469" t="str">
            <v>70316</v>
          </cell>
          <cell r="L3469">
            <v>0</v>
          </cell>
        </row>
        <row r="3470">
          <cell r="D3470" t="str">
            <v>70416</v>
          </cell>
          <cell r="L3470">
            <v>0</v>
          </cell>
        </row>
        <row r="3471">
          <cell r="D3471" t="str">
            <v>70516</v>
          </cell>
          <cell r="L3471">
            <v>0</v>
          </cell>
        </row>
        <row r="3472">
          <cell r="D3472" t="str">
            <v>70616</v>
          </cell>
          <cell r="L3472">
            <v>0</v>
          </cell>
        </row>
        <row r="3473">
          <cell r="D3473" t="str">
            <v>70716</v>
          </cell>
          <cell r="L3473">
            <v>0</v>
          </cell>
        </row>
        <row r="3474">
          <cell r="D3474" t="str">
            <v>70816</v>
          </cell>
          <cell r="L3474">
            <v>0</v>
          </cell>
        </row>
        <row r="3475">
          <cell r="D3475" t="str">
            <v>70916</v>
          </cell>
          <cell r="L3475">
            <v>0</v>
          </cell>
        </row>
        <row r="3476">
          <cell r="D3476" t="str">
            <v>71016</v>
          </cell>
          <cell r="L3476">
            <v>0</v>
          </cell>
        </row>
        <row r="3477">
          <cell r="D3477" t="str">
            <v>71116</v>
          </cell>
          <cell r="L3477">
            <v>0</v>
          </cell>
        </row>
        <row r="3478">
          <cell r="D3478" t="str">
            <v>71216</v>
          </cell>
          <cell r="L3478">
            <v>0</v>
          </cell>
        </row>
        <row r="3479">
          <cell r="D3479" t="str">
            <v>71316</v>
          </cell>
          <cell r="L3479">
            <v>0</v>
          </cell>
        </row>
        <row r="3480">
          <cell r="D3480" t="str">
            <v>71416</v>
          </cell>
          <cell r="L3480">
            <v>0</v>
          </cell>
        </row>
        <row r="3481">
          <cell r="D3481" t="str">
            <v>71516</v>
          </cell>
          <cell r="L3481">
            <v>0</v>
          </cell>
        </row>
        <row r="3482">
          <cell r="D3482" t="str">
            <v>71616</v>
          </cell>
          <cell r="L3482">
            <v>0</v>
          </cell>
        </row>
        <row r="3483">
          <cell r="D3483" t="str">
            <v>71716</v>
          </cell>
          <cell r="L3483">
            <v>0</v>
          </cell>
        </row>
        <row r="3484">
          <cell r="D3484" t="str">
            <v>71817</v>
          </cell>
          <cell r="L3484">
            <v>0</v>
          </cell>
        </row>
        <row r="3485">
          <cell r="D3485" t="str">
            <v>71917</v>
          </cell>
          <cell r="L3485">
            <v>0</v>
          </cell>
        </row>
        <row r="3486">
          <cell r="D3486" t="str">
            <v>72017</v>
          </cell>
          <cell r="L3486">
            <v>0</v>
          </cell>
        </row>
        <row r="3487">
          <cell r="D3487" t="str">
            <v>72117</v>
          </cell>
          <cell r="L3487">
            <v>0</v>
          </cell>
        </row>
        <row r="3488">
          <cell r="D3488" t="str">
            <v>72217</v>
          </cell>
          <cell r="L3488">
            <v>0</v>
          </cell>
        </row>
        <row r="3489">
          <cell r="D3489" t="str">
            <v>72317</v>
          </cell>
          <cell r="L3489">
            <v>0</v>
          </cell>
        </row>
        <row r="3490">
          <cell r="D3490" t="str">
            <v>72417</v>
          </cell>
          <cell r="L3490">
            <v>0</v>
          </cell>
        </row>
        <row r="3491">
          <cell r="D3491" t="str">
            <v>72517</v>
          </cell>
          <cell r="L3491">
            <v>0</v>
          </cell>
        </row>
        <row r="3492">
          <cell r="D3492" t="str">
            <v>72617</v>
          </cell>
          <cell r="L3492">
            <v>0</v>
          </cell>
        </row>
        <row r="3493">
          <cell r="D3493" t="str">
            <v>72717</v>
          </cell>
          <cell r="L3493">
            <v>0</v>
          </cell>
        </row>
        <row r="3494">
          <cell r="D3494" t="str">
            <v>72817</v>
          </cell>
          <cell r="L3494">
            <v>0</v>
          </cell>
        </row>
        <row r="3495">
          <cell r="D3495" t="str">
            <v>72917</v>
          </cell>
          <cell r="L3495">
            <v>0</v>
          </cell>
        </row>
        <row r="3496">
          <cell r="D3496" t="str">
            <v>73017</v>
          </cell>
          <cell r="L3496">
            <v>0</v>
          </cell>
        </row>
        <row r="3497">
          <cell r="D3497" t="str">
            <v>7842</v>
          </cell>
          <cell r="L3497">
            <v>0</v>
          </cell>
        </row>
        <row r="3498">
          <cell r="D3498" t="str">
            <v>7943</v>
          </cell>
          <cell r="L3498">
            <v>0</v>
          </cell>
        </row>
        <row r="3499">
          <cell r="D3499" t="str">
            <v>8047</v>
          </cell>
          <cell r="L3499">
            <v>0</v>
          </cell>
        </row>
        <row r="3500">
          <cell r="D3500" t="str">
            <v>8148</v>
          </cell>
          <cell r="L3500">
            <v>0</v>
          </cell>
        </row>
        <row r="3501">
          <cell r="D3501" t="str">
            <v>8250</v>
          </cell>
          <cell r="L3501">
            <v>0</v>
          </cell>
        </row>
        <row r="3502">
          <cell r="D3502" t="str">
            <v>8349</v>
          </cell>
          <cell r="L3502">
            <v>0</v>
          </cell>
        </row>
        <row r="3503">
          <cell r="D3503" t="str">
            <v>8452</v>
          </cell>
          <cell r="L3503">
            <v>0</v>
          </cell>
        </row>
        <row r="3504">
          <cell r="D3504" t="str">
            <v>8553</v>
          </cell>
          <cell r="L3504">
            <v>0</v>
          </cell>
        </row>
        <row r="3505">
          <cell r="D3505" t="str">
            <v>8654</v>
          </cell>
          <cell r="L3505">
            <v>0</v>
          </cell>
        </row>
        <row r="3506">
          <cell r="D3506" t="str">
            <v>106011</v>
          </cell>
          <cell r="L3506">
            <v>0</v>
          </cell>
        </row>
        <row r="3507">
          <cell r="D3507" t="str">
            <v>106172</v>
          </cell>
          <cell r="L3507">
            <v>0</v>
          </cell>
        </row>
        <row r="3508">
          <cell r="D3508" t="str">
            <v>6667</v>
          </cell>
          <cell r="L3508">
            <v>0</v>
          </cell>
        </row>
        <row r="3509">
          <cell r="D3509" t="str">
            <v>6768</v>
          </cell>
          <cell r="L3509">
            <v>0</v>
          </cell>
        </row>
        <row r="3510">
          <cell r="D3510" t="str">
            <v>8263</v>
          </cell>
          <cell r="L3510">
            <v>0</v>
          </cell>
        </row>
        <row r="3511">
          <cell r="D3511" t="str">
            <v>66910</v>
          </cell>
          <cell r="L3511">
            <v>0</v>
          </cell>
        </row>
        <row r="3512">
          <cell r="D3512" t="str">
            <v>67010</v>
          </cell>
          <cell r="L3512">
            <v>0</v>
          </cell>
        </row>
        <row r="3513">
          <cell r="D3513" t="str">
            <v>67110</v>
          </cell>
          <cell r="L3513">
            <v>0</v>
          </cell>
        </row>
        <row r="3514">
          <cell r="D3514" t="str">
            <v>67210</v>
          </cell>
          <cell r="L3514">
            <v>0</v>
          </cell>
        </row>
        <row r="3515">
          <cell r="D3515" t="str">
            <v>67310</v>
          </cell>
          <cell r="L3515">
            <v>0</v>
          </cell>
        </row>
        <row r="3516">
          <cell r="D3516" t="str">
            <v>67410</v>
          </cell>
          <cell r="L3516">
            <v>0</v>
          </cell>
        </row>
        <row r="3517">
          <cell r="D3517" t="str">
            <v>67510</v>
          </cell>
          <cell r="L3517">
            <v>0</v>
          </cell>
        </row>
        <row r="3518">
          <cell r="D3518" t="str">
            <v>67610</v>
          </cell>
          <cell r="L3518">
            <v>0</v>
          </cell>
        </row>
        <row r="3519">
          <cell r="D3519" t="str">
            <v>67710</v>
          </cell>
          <cell r="L3519">
            <v>0</v>
          </cell>
        </row>
        <row r="3520">
          <cell r="D3520" t="str">
            <v>67810</v>
          </cell>
          <cell r="L3520">
            <v>0</v>
          </cell>
        </row>
        <row r="3521">
          <cell r="D3521" t="str">
            <v>67910</v>
          </cell>
          <cell r="L3521">
            <v>0</v>
          </cell>
        </row>
        <row r="3522">
          <cell r="D3522" t="str">
            <v>68010</v>
          </cell>
          <cell r="L3522">
            <v>0</v>
          </cell>
        </row>
        <row r="3523">
          <cell r="D3523" t="str">
            <v>68110</v>
          </cell>
          <cell r="L3523">
            <v>0</v>
          </cell>
        </row>
        <row r="3524">
          <cell r="D3524" t="str">
            <v>68210</v>
          </cell>
          <cell r="L3524">
            <v>0</v>
          </cell>
        </row>
        <row r="3525">
          <cell r="D3525" t="str">
            <v>68310</v>
          </cell>
          <cell r="L3525">
            <v>0</v>
          </cell>
        </row>
        <row r="3526">
          <cell r="D3526" t="str">
            <v>68410</v>
          </cell>
          <cell r="L3526">
            <v>0</v>
          </cell>
        </row>
        <row r="3527">
          <cell r="D3527" t="str">
            <v>68510</v>
          </cell>
          <cell r="L3527">
            <v>0</v>
          </cell>
        </row>
        <row r="3528">
          <cell r="D3528" t="str">
            <v>68610</v>
          </cell>
          <cell r="L3528">
            <v>0</v>
          </cell>
        </row>
        <row r="3529">
          <cell r="D3529" t="str">
            <v>68710</v>
          </cell>
          <cell r="L3529">
            <v>0</v>
          </cell>
        </row>
        <row r="3530">
          <cell r="D3530" t="str">
            <v>68810</v>
          </cell>
          <cell r="L3530">
            <v>0</v>
          </cell>
        </row>
        <row r="3531">
          <cell r="D3531" t="str">
            <v>68910</v>
          </cell>
          <cell r="L3531">
            <v>0</v>
          </cell>
        </row>
        <row r="3532">
          <cell r="D3532" t="str">
            <v>69010</v>
          </cell>
          <cell r="L3532">
            <v>0</v>
          </cell>
        </row>
        <row r="3533">
          <cell r="D3533" t="str">
            <v>69110</v>
          </cell>
          <cell r="L3533">
            <v>0</v>
          </cell>
        </row>
        <row r="3534">
          <cell r="D3534" t="str">
            <v>69210</v>
          </cell>
          <cell r="L3534">
            <v>0</v>
          </cell>
        </row>
        <row r="3535">
          <cell r="D3535" t="str">
            <v>68410</v>
          </cell>
          <cell r="L3535">
            <v>0</v>
          </cell>
        </row>
        <row r="3536">
          <cell r="D3536" t="str">
            <v>68510</v>
          </cell>
          <cell r="L3536">
            <v>0</v>
          </cell>
        </row>
        <row r="3537">
          <cell r="D3537" t="str">
            <v>68610</v>
          </cell>
          <cell r="L3537">
            <v>0</v>
          </cell>
        </row>
        <row r="3538">
          <cell r="D3538" t="str">
            <v>68710</v>
          </cell>
          <cell r="L3538">
            <v>0</v>
          </cell>
        </row>
        <row r="3539">
          <cell r="D3539" t="str">
            <v>68810</v>
          </cell>
          <cell r="L3539">
            <v>0</v>
          </cell>
        </row>
        <row r="3540">
          <cell r="D3540" t="str">
            <v>68910</v>
          </cell>
          <cell r="L3540">
            <v>0</v>
          </cell>
        </row>
        <row r="3541">
          <cell r="D3541" t="str">
            <v>69010</v>
          </cell>
          <cell r="L3541">
            <v>0</v>
          </cell>
        </row>
        <row r="3542">
          <cell r="D3542" t="str">
            <v>69110</v>
          </cell>
          <cell r="L3542">
            <v>0</v>
          </cell>
        </row>
        <row r="3543">
          <cell r="D3543" t="str">
            <v>69210</v>
          </cell>
          <cell r="L3543">
            <v>0</v>
          </cell>
        </row>
        <row r="3544">
          <cell r="D3544" t="str">
            <v>15866</v>
          </cell>
          <cell r="L3544">
            <v>0</v>
          </cell>
        </row>
        <row r="3545">
          <cell r="D3545" t="str">
            <v>15866</v>
          </cell>
          <cell r="L3545">
            <v>0</v>
          </cell>
        </row>
        <row r="3546">
          <cell r="D3546" t="str">
            <v>106130</v>
          </cell>
          <cell r="L3546">
            <v>0</v>
          </cell>
        </row>
        <row r="3547">
          <cell r="D3547" t="str">
            <v>106130</v>
          </cell>
          <cell r="L3547">
            <v>0</v>
          </cell>
        </row>
        <row r="3548">
          <cell r="D3548" t="str">
            <v>66311</v>
          </cell>
          <cell r="L3548">
            <v>0</v>
          </cell>
        </row>
        <row r="3549">
          <cell r="D3549" t="str">
            <v>66411</v>
          </cell>
          <cell r="L3549">
            <v>0</v>
          </cell>
        </row>
        <row r="3550">
          <cell r="D3550" t="str">
            <v>66511</v>
          </cell>
          <cell r="L3550">
            <v>0</v>
          </cell>
        </row>
        <row r="3551">
          <cell r="D3551" t="str">
            <v>66611</v>
          </cell>
          <cell r="L3551">
            <v>0</v>
          </cell>
        </row>
        <row r="3552">
          <cell r="D3552" t="str">
            <v>66711</v>
          </cell>
          <cell r="L3552">
            <v>0</v>
          </cell>
        </row>
        <row r="3553">
          <cell r="D3553" t="str">
            <v>66311</v>
          </cell>
          <cell r="L3553">
            <v>0</v>
          </cell>
        </row>
        <row r="3554">
          <cell r="D3554" t="str">
            <v>66411</v>
          </cell>
          <cell r="L3554">
            <v>0</v>
          </cell>
        </row>
        <row r="3555">
          <cell r="D3555" t="str">
            <v>66511</v>
          </cell>
          <cell r="L3555">
            <v>0</v>
          </cell>
        </row>
        <row r="3556">
          <cell r="D3556" t="str">
            <v>66611</v>
          </cell>
          <cell r="L3556">
            <v>0</v>
          </cell>
        </row>
        <row r="3557">
          <cell r="D3557" t="str">
            <v>66711</v>
          </cell>
          <cell r="L3557">
            <v>0</v>
          </cell>
        </row>
        <row r="3558">
          <cell r="D3558" t="str">
            <v>97680</v>
          </cell>
          <cell r="L3558">
            <v>0</v>
          </cell>
        </row>
        <row r="3559">
          <cell r="D3559" t="str">
            <v>97680</v>
          </cell>
          <cell r="L3559">
            <v>0</v>
          </cell>
        </row>
        <row r="3560">
          <cell r="D3560" t="str">
            <v>64513</v>
          </cell>
          <cell r="L3560">
            <v>0</v>
          </cell>
        </row>
        <row r="3561">
          <cell r="D3561" t="str">
            <v>64613</v>
          </cell>
          <cell r="L3561">
            <v>0</v>
          </cell>
        </row>
        <row r="3562">
          <cell r="D3562" t="str">
            <v>64513</v>
          </cell>
          <cell r="L3562">
            <v>0</v>
          </cell>
        </row>
        <row r="3563">
          <cell r="D3563" t="str">
            <v>64613</v>
          </cell>
          <cell r="L3563">
            <v>0</v>
          </cell>
        </row>
        <row r="3564">
          <cell r="D3564" t="str">
            <v>106171</v>
          </cell>
          <cell r="L3564">
            <v>0</v>
          </cell>
        </row>
        <row r="3565">
          <cell r="D3565" t="str">
            <v>106171</v>
          </cell>
          <cell r="L3565">
            <v>0</v>
          </cell>
        </row>
        <row r="3566">
          <cell r="D3566" t="str">
            <v>100818</v>
          </cell>
          <cell r="L3566">
            <v>0</v>
          </cell>
        </row>
        <row r="3567">
          <cell r="D3567" t="str">
            <v>100818</v>
          </cell>
          <cell r="L3567">
            <v>0</v>
          </cell>
        </row>
        <row r="3568">
          <cell r="D3568" t="str">
            <v>18311</v>
          </cell>
          <cell r="L3568">
            <v>0</v>
          </cell>
        </row>
        <row r="3569">
          <cell r="D3569" t="str">
            <v>18311</v>
          </cell>
          <cell r="L3569">
            <v>0</v>
          </cell>
        </row>
        <row r="3570">
          <cell r="D3570" t="str">
            <v>97631</v>
          </cell>
          <cell r="L3570">
            <v>0</v>
          </cell>
        </row>
        <row r="3571">
          <cell r="D3571" t="str">
            <v>97631</v>
          </cell>
          <cell r="L3571">
            <v>0</v>
          </cell>
        </row>
        <row r="3572">
          <cell r="D3572" t="str">
            <v>100830</v>
          </cell>
          <cell r="L3572">
            <v>0</v>
          </cell>
        </row>
        <row r="3573">
          <cell r="D3573" t="str">
            <v>100830</v>
          </cell>
          <cell r="L3573">
            <v>0</v>
          </cell>
        </row>
        <row r="3574">
          <cell r="D3574" t="str">
            <v>13070</v>
          </cell>
          <cell r="L3574">
            <v>0</v>
          </cell>
        </row>
        <row r="3575">
          <cell r="D3575" t="str">
            <v>15966</v>
          </cell>
          <cell r="L3575">
            <v>0</v>
          </cell>
        </row>
        <row r="3576">
          <cell r="D3576" t="str">
            <v>20271</v>
          </cell>
          <cell r="L3576">
            <v>0</v>
          </cell>
        </row>
        <row r="3577">
          <cell r="D3577" t="str">
            <v>69310</v>
          </cell>
          <cell r="L3577">
            <v>0</v>
          </cell>
        </row>
        <row r="3578">
          <cell r="D3578" t="str">
            <v>69410</v>
          </cell>
          <cell r="L3578">
            <v>0</v>
          </cell>
        </row>
        <row r="3579">
          <cell r="D3579" t="str">
            <v>69510</v>
          </cell>
          <cell r="L3579">
            <v>0</v>
          </cell>
        </row>
        <row r="3580">
          <cell r="D3580" t="str">
            <v>69610</v>
          </cell>
          <cell r="L3580">
            <v>0</v>
          </cell>
        </row>
        <row r="3581">
          <cell r="D3581" t="str">
            <v>69710</v>
          </cell>
          <cell r="L3581">
            <v>0</v>
          </cell>
        </row>
        <row r="3582">
          <cell r="D3582" t="str">
            <v>69810</v>
          </cell>
          <cell r="L3582">
            <v>0</v>
          </cell>
        </row>
        <row r="3583">
          <cell r="D3583" t="str">
            <v>13472</v>
          </cell>
          <cell r="L3583">
            <v>0</v>
          </cell>
        </row>
        <row r="3584">
          <cell r="D3584" t="str">
            <v>20673</v>
          </cell>
          <cell r="L3584">
            <v>0</v>
          </cell>
        </row>
        <row r="3585">
          <cell r="D3585" t="str">
            <v>13574</v>
          </cell>
          <cell r="L3585">
            <v>0</v>
          </cell>
        </row>
        <row r="3586">
          <cell r="D3586" t="str">
            <v>26075</v>
          </cell>
          <cell r="L3586">
            <v>0</v>
          </cell>
        </row>
        <row r="3587">
          <cell r="D3587" t="str">
            <v>26176</v>
          </cell>
          <cell r="L3587">
            <v>0</v>
          </cell>
        </row>
        <row r="3588">
          <cell r="D3588" t="str">
            <v>7110</v>
          </cell>
          <cell r="L3588">
            <v>0</v>
          </cell>
        </row>
        <row r="3589">
          <cell r="D3589" t="str">
            <v>7210</v>
          </cell>
          <cell r="L3589">
            <v>0</v>
          </cell>
        </row>
        <row r="3590">
          <cell r="D3590" t="str">
            <v>7410</v>
          </cell>
          <cell r="L3590">
            <v>0</v>
          </cell>
        </row>
        <row r="3591">
          <cell r="D3591" t="str">
            <v>7511</v>
          </cell>
          <cell r="L3591">
            <v>0</v>
          </cell>
        </row>
        <row r="3592">
          <cell r="D3592" t="str">
            <v>7611</v>
          </cell>
          <cell r="L3592">
            <v>0</v>
          </cell>
        </row>
        <row r="3593">
          <cell r="D3593" t="str">
            <v>13070</v>
          </cell>
          <cell r="L3593">
            <v>0</v>
          </cell>
        </row>
        <row r="3594">
          <cell r="D3594" t="str">
            <v>15966</v>
          </cell>
          <cell r="L3594">
            <v>0</v>
          </cell>
        </row>
        <row r="3595">
          <cell r="D3595" t="str">
            <v>20271</v>
          </cell>
          <cell r="L3595">
            <v>0</v>
          </cell>
        </row>
        <row r="3596">
          <cell r="D3596" t="str">
            <v>69310</v>
          </cell>
          <cell r="L3596">
            <v>0</v>
          </cell>
        </row>
        <row r="3597">
          <cell r="D3597" t="str">
            <v>69410</v>
          </cell>
          <cell r="L3597">
            <v>0</v>
          </cell>
        </row>
        <row r="3598">
          <cell r="D3598" t="str">
            <v>69510</v>
          </cell>
          <cell r="L3598">
            <v>0</v>
          </cell>
        </row>
        <row r="3599">
          <cell r="D3599" t="str">
            <v>69610</v>
          </cell>
          <cell r="L3599">
            <v>0</v>
          </cell>
        </row>
        <row r="3600">
          <cell r="D3600" t="str">
            <v>69710</v>
          </cell>
          <cell r="L3600">
            <v>0</v>
          </cell>
        </row>
        <row r="3601">
          <cell r="D3601" t="str">
            <v>69810</v>
          </cell>
          <cell r="L3601">
            <v>0</v>
          </cell>
        </row>
        <row r="3602">
          <cell r="D3602" t="str">
            <v>13472</v>
          </cell>
          <cell r="L3602">
            <v>0</v>
          </cell>
        </row>
        <row r="3603">
          <cell r="D3603" t="str">
            <v>20673</v>
          </cell>
          <cell r="L3603">
            <v>0</v>
          </cell>
        </row>
        <row r="3604">
          <cell r="D3604" t="str">
            <v>13574</v>
          </cell>
          <cell r="L3604">
            <v>0</v>
          </cell>
        </row>
        <row r="3605">
          <cell r="D3605" t="str">
            <v>26075</v>
          </cell>
          <cell r="L3605">
            <v>0</v>
          </cell>
        </row>
        <row r="3606">
          <cell r="D3606" t="str">
            <v>26176</v>
          </cell>
          <cell r="L3606">
            <v>0</v>
          </cell>
        </row>
        <row r="3607">
          <cell r="D3607" t="str">
            <v>7110</v>
          </cell>
          <cell r="L3607">
            <v>0</v>
          </cell>
        </row>
        <row r="3608">
          <cell r="D3608" t="str">
            <v>7210</v>
          </cell>
          <cell r="L3608">
            <v>0</v>
          </cell>
        </row>
        <row r="3609">
          <cell r="D3609" t="str">
            <v>7410</v>
          </cell>
          <cell r="L3609">
            <v>0</v>
          </cell>
        </row>
        <row r="3610">
          <cell r="D3610" t="str">
            <v>7511</v>
          </cell>
          <cell r="L3610">
            <v>0</v>
          </cell>
        </row>
        <row r="3611">
          <cell r="D3611" t="str">
            <v>7611</v>
          </cell>
          <cell r="L3611">
            <v>0</v>
          </cell>
        </row>
        <row r="3612">
          <cell r="D3612" t="str">
            <v>60315</v>
          </cell>
          <cell r="L3612">
            <v>0</v>
          </cell>
        </row>
        <row r="3613">
          <cell r="D3613" t="str">
            <v>60315</v>
          </cell>
          <cell r="L3613">
            <v>0</v>
          </cell>
        </row>
        <row r="3614">
          <cell r="D3614" t="str">
            <v>100866</v>
          </cell>
          <cell r="L3614">
            <v>0</v>
          </cell>
        </row>
        <row r="3615">
          <cell r="D3615" t="str">
            <v>100866</v>
          </cell>
          <cell r="L3615">
            <v>0</v>
          </cell>
        </row>
        <row r="3616">
          <cell r="D3616" t="str">
            <v>100855</v>
          </cell>
          <cell r="L3616">
            <v>0</v>
          </cell>
        </row>
        <row r="3617">
          <cell r="D3617" t="str">
            <v>100855</v>
          </cell>
          <cell r="L3617">
            <v>0</v>
          </cell>
        </row>
        <row r="3618">
          <cell r="D3618" t="str">
            <v>106115</v>
          </cell>
          <cell r="L3618">
            <v>0</v>
          </cell>
        </row>
        <row r="3619">
          <cell r="D3619" t="str">
            <v>106117</v>
          </cell>
          <cell r="L3619">
            <v>0</v>
          </cell>
        </row>
        <row r="3620">
          <cell r="D3620" t="str">
            <v>106247</v>
          </cell>
          <cell r="L3620">
            <v>0</v>
          </cell>
        </row>
        <row r="3621">
          <cell r="D3621" t="str">
            <v>106271</v>
          </cell>
          <cell r="L3621">
            <v>0</v>
          </cell>
        </row>
        <row r="3622">
          <cell r="D3622" t="str">
            <v>106168</v>
          </cell>
          <cell r="L3622">
            <v>0</v>
          </cell>
        </row>
        <row r="3623">
          <cell r="D3623" t="str">
            <v>106169</v>
          </cell>
          <cell r="L3623">
            <v>0</v>
          </cell>
        </row>
        <row r="3624">
          <cell r="D3624" t="str">
            <v>106170</v>
          </cell>
          <cell r="L3624">
            <v>0</v>
          </cell>
        </row>
        <row r="3625">
          <cell r="D3625" t="str">
            <v>106115</v>
          </cell>
          <cell r="L3625">
            <v>0</v>
          </cell>
        </row>
        <row r="3626">
          <cell r="D3626" t="str">
            <v>106117</v>
          </cell>
          <cell r="L3626">
            <v>0</v>
          </cell>
        </row>
        <row r="3627">
          <cell r="D3627" t="str">
            <v>106247</v>
          </cell>
          <cell r="L3627">
            <v>0</v>
          </cell>
        </row>
        <row r="3628">
          <cell r="D3628" t="str">
            <v>106271</v>
          </cell>
          <cell r="L3628">
            <v>0</v>
          </cell>
        </row>
        <row r="3629">
          <cell r="D3629" t="str">
            <v>106168</v>
          </cell>
          <cell r="L3629">
            <v>0</v>
          </cell>
        </row>
        <row r="3630">
          <cell r="D3630" t="str">
            <v>106169</v>
          </cell>
          <cell r="L3630">
            <v>0</v>
          </cell>
        </row>
        <row r="3631">
          <cell r="D3631" t="str">
            <v>106170</v>
          </cell>
          <cell r="L3631">
            <v>0</v>
          </cell>
        </row>
        <row r="3632">
          <cell r="D3632" t="str">
            <v>14920</v>
          </cell>
          <cell r="L3632">
            <v>0</v>
          </cell>
        </row>
        <row r="3633">
          <cell r="D3633" t="str">
            <v>14920</v>
          </cell>
          <cell r="L3633">
            <v>0</v>
          </cell>
        </row>
        <row r="3634">
          <cell r="D3634" t="str">
            <v>14214</v>
          </cell>
          <cell r="L3634">
            <v>0</v>
          </cell>
        </row>
        <row r="3635">
          <cell r="D3635" t="str">
            <v>14214</v>
          </cell>
          <cell r="L3635">
            <v>0</v>
          </cell>
        </row>
        <row r="3636">
          <cell r="D3636" t="str">
            <v>33212</v>
          </cell>
          <cell r="L3636">
            <v>0</v>
          </cell>
        </row>
        <row r="3637">
          <cell r="D3637" t="str">
            <v>33212</v>
          </cell>
          <cell r="L3637">
            <v>0</v>
          </cell>
        </row>
        <row r="3638">
          <cell r="D3638" t="str">
            <v>1325</v>
          </cell>
          <cell r="L3638">
            <v>0</v>
          </cell>
        </row>
        <row r="3639">
          <cell r="D3639" t="str">
            <v>1325</v>
          </cell>
          <cell r="L3639">
            <v>0</v>
          </cell>
        </row>
        <row r="3640">
          <cell r="D3640" t="str">
            <v>100863</v>
          </cell>
          <cell r="L3640">
            <v>0</v>
          </cell>
        </row>
        <row r="3641">
          <cell r="D3641" t="str">
            <v>100863</v>
          </cell>
          <cell r="L3641">
            <v>0</v>
          </cell>
        </row>
        <row r="3642">
          <cell r="D3642" t="str">
            <v>100845</v>
          </cell>
          <cell r="L3642">
            <v>0</v>
          </cell>
        </row>
        <row r="3643">
          <cell r="D3643" t="str">
            <v>100845</v>
          </cell>
          <cell r="L3643">
            <v>0</v>
          </cell>
        </row>
        <row r="3644">
          <cell r="D3644" t="str">
            <v>100850</v>
          </cell>
          <cell r="L3644">
            <v>0</v>
          </cell>
        </row>
        <row r="3645">
          <cell r="D3645" t="str">
            <v>100850</v>
          </cell>
          <cell r="L3645">
            <v>0</v>
          </cell>
        </row>
        <row r="3646">
          <cell r="D3646" t="str">
            <v>100844</v>
          </cell>
          <cell r="L3646">
            <v>0</v>
          </cell>
        </row>
        <row r="3647">
          <cell r="D3647" t="str">
            <v>100844</v>
          </cell>
          <cell r="L3647">
            <v>0</v>
          </cell>
        </row>
        <row r="3648">
          <cell r="D3648" t="str">
            <v>100841</v>
          </cell>
          <cell r="L3648">
            <v>0</v>
          </cell>
        </row>
        <row r="3649">
          <cell r="D3649" t="str">
            <v>100841</v>
          </cell>
          <cell r="L3649">
            <v>0</v>
          </cell>
        </row>
        <row r="3650">
          <cell r="D3650" t="str">
            <v>100836</v>
          </cell>
          <cell r="L3650">
            <v>0</v>
          </cell>
        </row>
        <row r="3651">
          <cell r="D3651" t="str">
            <v>100836</v>
          </cell>
          <cell r="L3651">
            <v>0</v>
          </cell>
        </row>
        <row r="3652">
          <cell r="D3652" t="str">
            <v>100862</v>
          </cell>
          <cell r="L3652">
            <v>0</v>
          </cell>
        </row>
        <row r="3653">
          <cell r="D3653" t="str">
            <v>100862</v>
          </cell>
          <cell r="L3653">
            <v>0</v>
          </cell>
        </row>
        <row r="3654">
          <cell r="D3654" t="str">
            <v>100839</v>
          </cell>
          <cell r="L3654">
            <v>0</v>
          </cell>
        </row>
        <row r="3655">
          <cell r="D3655" t="str">
            <v>100839</v>
          </cell>
          <cell r="L3655">
            <v>0</v>
          </cell>
        </row>
        <row r="3656">
          <cell r="D3656" t="str">
            <v>106097</v>
          </cell>
          <cell r="L3656">
            <v>0</v>
          </cell>
        </row>
        <row r="3657">
          <cell r="D3657" t="str">
            <v>106097</v>
          </cell>
          <cell r="L3657">
            <v>0</v>
          </cell>
        </row>
        <row r="3658">
          <cell r="D3658" t="str">
            <v>106086</v>
          </cell>
          <cell r="L3658">
            <v>0</v>
          </cell>
        </row>
        <row r="3659">
          <cell r="D3659" t="str">
            <v>106087</v>
          </cell>
          <cell r="L3659">
            <v>0</v>
          </cell>
        </row>
        <row r="3660">
          <cell r="D3660" t="str">
            <v>106088</v>
          </cell>
          <cell r="L3660">
            <v>0</v>
          </cell>
        </row>
        <row r="3661">
          <cell r="D3661" t="str">
            <v>106089</v>
          </cell>
          <cell r="L3661">
            <v>0</v>
          </cell>
        </row>
        <row r="3662">
          <cell r="D3662" t="str">
            <v>106090</v>
          </cell>
          <cell r="L3662">
            <v>0</v>
          </cell>
        </row>
        <row r="3663">
          <cell r="D3663" t="str">
            <v>106091</v>
          </cell>
          <cell r="L3663">
            <v>0</v>
          </cell>
        </row>
        <row r="3664">
          <cell r="D3664" t="str">
            <v>106092</v>
          </cell>
          <cell r="L3664">
            <v>0</v>
          </cell>
        </row>
        <row r="3665">
          <cell r="D3665" t="str">
            <v>106093</v>
          </cell>
          <cell r="L3665">
            <v>0</v>
          </cell>
        </row>
        <row r="3666">
          <cell r="D3666" t="str">
            <v>106094</v>
          </cell>
          <cell r="L3666">
            <v>0</v>
          </cell>
        </row>
        <row r="3667">
          <cell r="D3667" t="str">
            <v>106095</v>
          </cell>
          <cell r="L3667">
            <v>0</v>
          </cell>
        </row>
        <row r="3668">
          <cell r="D3668" t="str">
            <v>106096</v>
          </cell>
          <cell r="L3668">
            <v>0</v>
          </cell>
        </row>
        <row r="3669">
          <cell r="D3669" t="str">
            <v>106086</v>
          </cell>
          <cell r="L3669">
            <v>0</v>
          </cell>
        </row>
        <row r="3670">
          <cell r="D3670" t="str">
            <v>106087</v>
          </cell>
          <cell r="L3670">
            <v>0</v>
          </cell>
        </row>
        <row r="3671">
          <cell r="D3671" t="str">
            <v>106088</v>
          </cell>
          <cell r="L3671">
            <v>0</v>
          </cell>
        </row>
        <row r="3672">
          <cell r="D3672" t="str">
            <v>106089</v>
          </cell>
          <cell r="L3672">
            <v>0</v>
          </cell>
        </row>
        <row r="3673">
          <cell r="D3673" t="str">
            <v>106090</v>
          </cell>
          <cell r="L3673">
            <v>0</v>
          </cell>
        </row>
        <row r="3674">
          <cell r="D3674" t="str">
            <v>106091</v>
          </cell>
          <cell r="L3674">
            <v>0</v>
          </cell>
        </row>
        <row r="3675">
          <cell r="D3675" t="str">
            <v>106092</v>
          </cell>
          <cell r="L3675">
            <v>0</v>
          </cell>
        </row>
        <row r="3676">
          <cell r="D3676" t="str">
            <v>106093</v>
          </cell>
          <cell r="L3676">
            <v>0</v>
          </cell>
        </row>
        <row r="3677">
          <cell r="D3677" t="str">
            <v>106094</v>
          </cell>
          <cell r="L3677">
            <v>0</v>
          </cell>
        </row>
        <row r="3678">
          <cell r="D3678" t="str">
            <v>106095</v>
          </cell>
          <cell r="L3678">
            <v>0</v>
          </cell>
        </row>
        <row r="3679">
          <cell r="D3679" t="str">
            <v>106096</v>
          </cell>
          <cell r="L3679">
            <v>0</v>
          </cell>
        </row>
        <row r="3680">
          <cell r="D3680" t="str">
            <v>100865</v>
          </cell>
          <cell r="L3680">
            <v>0</v>
          </cell>
        </row>
        <row r="3681">
          <cell r="D3681" t="str">
            <v>100865</v>
          </cell>
          <cell r="L3681">
            <v>0</v>
          </cell>
        </row>
        <row r="3682">
          <cell r="D3682" t="str">
            <v>1010010</v>
          </cell>
          <cell r="L3682">
            <v>0</v>
          </cell>
        </row>
        <row r="3683">
          <cell r="D3683" t="str">
            <v>1010010</v>
          </cell>
          <cell r="L3683">
            <v>0</v>
          </cell>
        </row>
        <row r="3684">
          <cell r="D3684" t="str">
            <v>19411</v>
          </cell>
          <cell r="L3684">
            <v>0</v>
          </cell>
        </row>
        <row r="3685">
          <cell r="D3685" t="str">
            <v>19411</v>
          </cell>
          <cell r="L3685">
            <v>0</v>
          </cell>
        </row>
        <row r="3686">
          <cell r="D3686" t="str">
            <v>106037</v>
          </cell>
          <cell r="L3686">
            <v>0</v>
          </cell>
        </row>
        <row r="3687">
          <cell r="D3687" t="str">
            <v>106037</v>
          </cell>
          <cell r="L3687">
            <v>0</v>
          </cell>
        </row>
        <row r="3688">
          <cell r="D3688" t="str">
            <v>105511</v>
          </cell>
          <cell r="L3688">
            <v>0</v>
          </cell>
        </row>
        <row r="3689">
          <cell r="D3689" t="str">
            <v>106196</v>
          </cell>
          <cell r="L3689">
            <v>0</v>
          </cell>
        </row>
        <row r="3690">
          <cell r="D3690" t="str">
            <v>106197</v>
          </cell>
          <cell r="L3690">
            <v>0</v>
          </cell>
        </row>
        <row r="3691">
          <cell r="D3691" t="str">
            <v>106198</v>
          </cell>
          <cell r="L3691">
            <v>0</v>
          </cell>
        </row>
        <row r="3692">
          <cell r="D3692" t="str">
            <v>106199</v>
          </cell>
          <cell r="L3692">
            <v>0</v>
          </cell>
        </row>
        <row r="3693">
          <cell r="D3693" t="str">
            <v>106201</v>
          </cell>
          <cell r="L3693">
            <v>0</v>
          </cell>
        </row>
        <row r="3694">
          <cell r="D3694" t="str">
            <v>105511</v>
          </cell>
          <cell r="L3694">
            <v>0</v>
          </cell>
        </row>
        <row r="3695">
          <cell r="D3695" t="str">
            <v>106196</v>
          </cell>
          <cell r="L3695">
            <v>0</v>
          </cell>
        </row>
        <row r="3696">
          <cell r="D3696" t="str">
            <v>106197</v>
          </cell>
          <cell r="L3696">
            <v>0</v>
          </cell>
        </row>
        <row r="3697">
          <cell r="D3697" t="str">
            <v>106198</v>
          </cell>
          <cell r="L3697">
            <v>0</v>
          </cell>
        </row>
        <row r="3698">
          <cell r="D3698" t="str">
            <v>106199</v>
          </cell>
          <cell r="L3698">
            <v>0</v>
          </cell>
        </row>
        <row r="3699">
          <cell r="D3699" t="str">
            <v>106201</v>
          </cell>
          <cell r="L3699">
            <v>0</v>
          </cell>
        </row>
        <row r="3700">
          <cell r="D3700" t="str">
            <v>100857</v>
          </cell>
          <cell r="L3700">
            <v>0</v>
          </cell>
        </row>
        <row r="3701">
          <cell r="D3701" t="str">
            <v>100857</v>
          </cell>
          <cell r="L3701">
            <v>0</v>
          </cell>
        </row>
        <row r="3702">
          <cell r="D3702" t="str">
            <v>99586</v>
          </cell>
          <cell r="L3702">
            <v>0</v>
          </cell>
        </row>
        <row r="3703">
          <cell r="D3703" t="str">
            <v>99586</v>
          </cell>
          <cell r="L3703">
            <v>0</v>
          </cell>
        </row>
        <row r="3704">
          <cell r="D3704" t="str">
            <v>100847</v>
          </cell>
          <cell r="L3704">
            <v>0</v>
          </cell>
        </row>
        <row r="3705">
          <cell r="D3705" t="str">
            <v>100847</v>
          </cell>
          <cell r="L3705">
            <v>0</v>
          </cell>
        </row>
        <row r="3706">
          <cell r="D3706" t="str">
            <v>100838</v>
          </cell>
          <cell r="L3706">
            <v>0</v>
          </cell>
        </row>
        <row r="3707">
          <cell r="D3707" t="str">
            <v>100838</v>
          </cell>
          <cell r="L3707">
            <v>0</v>
          </cell>
        </row>
        <row r="3708">
          <cell r="D3708" t="str">
            <v>105508</v>
          </cell>
          <cell r="L3708">
            <v>0</v>
          </cell>
        </row>
        <row r="3709">
          <cell r="D3709" t="str">
            <v>105508</v>
          </cell>
          <cell r="L3709">
            <v>0</v>
          </cell>
        </row>
        <row r="3710">
          <cell r="D3710" t="str">
            <v>100848</v>
          </cell>
          <cell r="L3710">
            <v>0</v>
          </cell>
        </row>
        <row r="3711">
          <cell r="D3711" t="str">
            <v>100848</v>
          </cell>
          <cell r="L3711">
            <v>0</v>
          </cell>
        </row>
        <row r="3712">
          <cell r="D3712" t="str">
            <v>100851</v>
          </cell>
          <cell r="L3712">
            <v>0</v>
          </cell>
        </row>
        <row r="3713">
          <cell r="D3713" t="str">
            <v>100851</v>
          </cell>
          <cell r="L3713">
            <v>0</v>
          </cell>
        </row>
        <row r="3714">
          <cell r="D3714" t="str">
            <v>100846</v>
          </cell>
          <cell r="L3714">
            <v>0</v>
          </cell>
        </row>
        <row r="3715">
          <cell r="D3715" t="str">
            <v>100846</v>
          </cell>
          <cell r="L3715">
            <v>0</v>
          </cell>
        </row>
        <row r="3716">
          <cell r="D3716" t="str">
            <v>5358</v>
          </cell>
          <cell r="L3716">
            <v>0</v>
          </cell>
        </row>
        <row r="3717">
          <cell r="D3717" t="str">
            <v>5358</v>
          </cell>
          <cell r="L3717">
            <v>0</v>
          </cell>
        </row>
        <row r="3718">
          <cell r="D3718" t="str">
            <v>100843</v>
          </cell>
          <cell r="L3718">
            <v>0</v>
          </cell>
        </row>
        <row r="3719">
          <cell r="D3719" t="str">
            <v>100843</v>
          </cell>
          <cell r="L3719">
            <v>0</v>
          </cell>
        </row>
        <row r="3720">
          <cell r="D3720" t="str">
            <v>99587</v>
          </cell>
          <cell r="L3720">
            <v>0</v>
          </cell>
        </row>
        <row r="3721">
          <cell r="D3721" t="str">
            <v>99587</v>
          </cell>
          <cell r="L3721">
            <v>0</v>
          </cell>
        </row>
        <row r="3722">
          <cell r="D3722" t="str">
            <v>106335</v>
          </cell>
          <cell r="L3722">
            <v>0</v>
          </cell>
        </row>
        <row r="3723">
          <cell r="D3723" t="str">
            <v>106335</v>
          </cell>
          <cell r="L3723">
            <v>0</v>
          </cell>
        </row>
        <row r="3724">
          <cell r="D3724" t="str">
            <v>103186</v>
          </cell>
          <cell r="L3724">
            <v>0</v>
          </cell>
        </row>
        <row r="3725">
          <cell r="D3725" t="str">
            <v>104434</v>
          </cell>
          <cell r="L3725">
            <v>0</v>
          </cell>
        </row>
        <row r="3726">
          <cell r="D3726" t="str">
            <v>107821</v>
          </cell>
          <cell r="L3726">
            <v>0</v>
          </cell>
        </row>
        <row r="3727">
          <cell r="D3727" t="str">
            <v>397</v>
          </cell>
          <cell r="L3727">
            <v>0</v>
          </cell>
        </row>
        <row r="3728">
          <cell r="D3728" t="str">
            <v>445</v>
          </cell>
          <cell r="L3728">
            <v>0</v>
          </cell>
        </row>
        <row r="3729">
          <cell r="D3729" t="str">
            <v>446</v>
          </cell>
          <cell r="L3729">
            <v>0</v>
          </cell>
        </row>
        <row r="3730">
          <cell r="D3730" t="str">
            <v>447</v>
          </cell>
          <cell r="L3730">
            <v>0</v>
          </cell>
        </row>
        <row r="3731">
          <cell r="D3731" t="str">
            <v>108214</v>
          </cell>
          <cell r="L3731">
            <v>0</v>
          </cell>
        </row>
        <row r="3732">
          <cell r="D3732" t="str">
            <v>103186</v>
          </cell>
          <cell r="L3732">
            <v>0</v>
          </cell>
        </row>
        <row r="3733">
          <cell r="D3733" t="str">
            <v>104434</v>
          </cell>
          <cell r="L3733">
            <v>0</v>
          </cell>
        </row>
        <row r="3734">
          <cell r="D3734" t="str">
            <v>107821</v>
          </cell>
          <cell r="L3734">
            <v>0</v>
          </cell>
        </row>
        <row r="3735">
          <cell r="D3735" t="str">
            <v>108176</v>
          </cell>
          <cell r="L3735">
            <v>0</v>
          </cell>
        </row>
        <row r="3736">
          <cell r="D3736" t="str">
            <v>108177</v>
          </cell>
          <cell r="L3736">
            <v>0</v>
          </cell>
        </row>
        <row r="3737">
          <cell r="D3737" t="str">
            <v>397</v>
          </cell>
          <cell r="L3737">
            <v>0</v>
          </cell>
        </row>
        <row r="3738">
          <cell r="D3738" t="str">
            <v>445</v>
          </cell>
          <cell r="L3738">
            <v>0</v>
          </cell>
        </row>
        <row r="3739">
          <cell r="D3739" t="str">
            <v>446</v>
          </cell>
          <cell r="L3739">
            <v>0</v>
          </cell>
        </row>
        <row r="3740">
          <cell r="D3740" t="str">
            <v>447</v>
          </cell>
          <cell r="L3740">
            <v>0</v>
          </cell>
        </row>
        <row r="3741">
          <cell r="D3741" t="str">
            <v>106010</v>
          </cell>
          <cell r="L3741">
            <v>0</v>
          </cell>
        </row>
        <row r="3742">
          <cell r="D3742" t="str">
            <v>106158</v>
          </cell>
          <cell r="L3742">
            <v>0</v>
          </cell>
        </row>
      </sheetData>
      <sheetData sheetId="2"/>
      <sheetData sheetId="3"/>
      <sheetData sheetId="4"/>
      <sheetData sheetId="5"/>
    </sheetDataSet>
  </externalBook>
</externalLink>
</file>

<file path=xl/queryTables/queryTable1.xml><?xml version="1.0" encoding="utf-8"?>
<queryTable xmlns="http://schemas.openxmlformats.org/spreadsheetml/2006/main" name="Query from IB_PROJECT_DB_3" growShrinkType="overwriteClear" connectionId="1" autoFormatId="16" applyNumberFormats="0" applyBorderFormats="0" applyFontFormats="0" applyPatternFormats="0" applyAlignmentFormats="0" applyWidthHeightFormats="0">
  <queryTableRefresh headersInLastRefresh="0" nextId="65">
    <queryTableFields count="17">
      <queryTableField id="19" name="ID"/>
      <queryTableField id="20" name="AAR_GR"/>
      <queryTableField id="21" name="P_DIV"/>
      <queryTableField id="56" name="SUBDIV"/>
      <queryTableField id="23" dataBound="0" fillFormulas="1"/>
      <queryTableField id="24" name="NAME"/>
      <queryTableField id="25" name="DATE_IN"/>
      <queryTableField id="40" name="CRN"/>
      <queryTableField id="41" name="CRN_N"/>
      <queryTableField id="42" name="CORLP"/>
      <queryTableField id="43" name="CORLP_N"/>
      <queryTableField id="34" name="N_LIFE"/>
      <queryTableField id="35" name="REMAIN_LIFE"/>
      <queryTableField id="36" name="B"/>
      <queryTableField id="37" name="GBV"/>
      <queryTableField id="38" name="NBV"/>
      <queryTableField id="39" name="DATE_REFRESHED"/>
    </queryTableFields>
    <queryTableDeletedFields count="6">
      <deletedField name="SUBDIV"/>
      <deletedField name="CORLD"/>
      <deletedField name="CORLD_N"/>
      <deletedField name="FMV"/>
      <deletedField name="FMV_N"/>
      <deletedField name="INV"/>
    </queryTableDeletedFields>
    <sortState ref="B11:Y156">
      <sortCondition ref="P10"/>
    </sortState>
  </queryTableRefresh>
</query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queryTable" Target="../queryTables/query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Y12552"/>
  <sheetViews>
    <sheetView workbookViewId="0"/>
  </sheetViews>
  <sheetFormatPr defaultRowHeight="12.75" x14ac:dyDescent="0.2"/>
  <cols>
    <col min="1" max="1" width="2.5703125" style="8" customWidth="1"/>
    <col min="2" max="2" width="4.140625" style="8" customWidth="1"/>
    <col min="3" max="3" width="8.5703125" style="8" customWidth="1"/>
    <col min="4" max="4" width="6.28515625" style="8" customWidth="1"/>
    <col min="5" max="5" width="7.85546875" style="3" customWidth="1"/>
    <col min="6" max="6" width="7.140625" style="8" customWidth="1"/>
    <col min="7" max="7" width="50.140625" style="8" customWidth="1"/>
    <col min="8" max="8" width="17.42578125" style="12" customWidth="1"/>
    <col min="9" max="9" width="18.42578125" style="3" customWidth="1"/>
    <col min="10" max="10" width="19.42578125" style="3" customWidth="1"/>
    <col min="11" max="11" width="18.42578125" style="3" customWidth="1"/>
    <col min="12" max="12" width="19.42578125" style="3" customWidth="1"/>
    <col min="13" max="13" width="10.5703125" style="3" customWidth="1"/>
    <col min="14" max="14" width="14.28515625" style="3" customWidth="1"/>
    <col min="15" max="15" width="3.7109375" style="3" customWidth="1"/>
    <col min="16" max="17" width="19.42578125" style="3" customWidth="1"/>
    <col min="18" max="18" width="18.7109375" style="6" hidden="1" customWidth="1"/>
    <col min="19" max="19" width="16.7109375" style="3" hidden="1" customWidth="1"/>
    <col min="20" max="20" width="8.28515625" style="3" hidden="1" customWidth="1"/>
    <col min="21" max="21" width="18.7109375" style="3" customWidth="1"/>
    <col min="22" max="22" width="3.7109375" style="3" customWidth="1"/>
    <col min="23" max="23" width="6.42578125" style="3" customWidth="1"/>
    <col min="24" max="24" width="6.140625" style="3" customWidth="1"/>
    <col min="25" max="25" width="18.5703125" style="7" bestFit="1" customWidth="1"/>
    <col min="26" max="33" width="12.42578125" style="8" customWidth="1"/>
    <col min="34" max="35" width="12" style="8" customWidth="1"/>
    <col min="36" max="36" width="18.85546875" style="8" customWidth="1"/>
    <col min="37" max="37" width="20.28515625" style="8" customWidth="1"/>
    <col min="38" max="38" width="18.140625" style="8" customWidth="1"/>
    <col min="39" max="39" width="20.28515625" style="8" customWidth="1"/>
    <col min="40" max="256" width="9.140625" style="8"/>
    <col min="257" max="257" width="2.5703125" style="8" customWidth="1"/>
    <col min="258" max="258" width="4.140625" style="8" customWidth="1"/>
    <col min="259" max="259" width="8.5703125" style="8" customWidth="1"/>
    <col min="260" max="260" width="6.28515625" style="8" customWidth="1"/>
    <col min="261" max="261" width="7.85546875" style="8" customWidth="1"/>
    <col min="262" max="262" width="7.140625" style="8" customWidth="1"/>
    <col min="263" max="263" width="50.140625" style="8" customWidth="1"/>
    <col min="264" max="264" width="17.42578125" style="8" customWidth="1"/>
    <col min="265" max="265" width="18.42578125" style="8" customWidth="1"/>
    <col min="266" max="266" width="19.42578125" style="8" customWidth="1"/>
    <col min="267" max="267" width="18.42578125" style="8" customWidth="1"/>
    <col min="268" max="268" width="19.42578125" style="8" customWidth="1"/>
    <col min="269" max="269" width="10.5703125" style="8" customWidth="1"/>
    <col min="270" max="270" width="14.28515625" style="8" customWidth="1"/>
    <col min="271" max="271" width="3.7109375" style="8" customWidth="1"/>
    <col min="272" max="273" width="19.42578125" style="8" customWidth="1"/>
    <col min="274" max="274" width="18.7109375" style="8" customWidth="1"/>
    <col min="275" max="275" width="16.7109375" style="8" bestFit="1" customWidth="1"/>
    <col min="276" max="276" width="8.28515625" style="8" customWidth="1"/>
    <col min="277" max="277" width="14.28515625" style="8" customWidth="1"/>
    <col min="278" max="278" width="3.7109375" style="8" customWidth="1"/>
    <col min="279" max="279" width="6.42578125" style="8" customWidth="1"/>
    <col min="280" max="280" width="6.140625" style="8" customWidth="1"/>
    <col min="281" max="281" width="18.5703125" style="8" bestFit="1" customWidth="1"/>
    <col min="282" max="289" width="12.42578125" style="8" customWidth="1"/>
    <col min="290" max="291" width="12" style="8" customWidth="1"/>
    <col min="292" max="292" width="18.85546875" style="8" customWidth="1"/>
    <col min="293" max="293" width="20.28515625" style="8" customWidth="1"/>
    <col min="294" max="294" width="18.140625" style="8" customWidth="1"/>
    <col min="295" max="295" width="20.28515625" style="8" customWidth="1"/>
    <col min="296" max="512" width="9.140625" style="8"/>
    <col min="513" max="513" width="2.5703125" style="8" customWidth="1"/>
    <col min="514" max="514" width="4.140625" style="8" customWidth="1"/>
    <col min="515" max="515" width="8.5703125" style="8" customWidth="1"/>
    <col min="516" max="516" width="6.28515625" style="8" customWidth="1"/>
    <col min="517" max="517" width="7.85546875" style="8" customWidth="1"/>
    <col min="518" max="518" width="7.140625" style="8" customWidth="1"/>
    <col min="519" max="519" width="50.140625" style="8" customWidth="1"/>
    <col min="520" max="520" width="17.42578125" style="8" customWidth="1"/>
    <col min="521" max="521" width="18.42578125" style="8" customWidth="1"/>
    <col min="522" max="522" width="19.42578125" style="8" customWidth="1"/>
    <col min="523" max="523" width="18.42578125" style="8" customWidth="1"/>
    <col min="524" max="524" width="19.42578125" style="8" customWidth="1"/>
    <col min="525" max="525" width="10.5703125" style="8" customWidth="1"/>
    <col min="526" max="526" width="14.28515625" style="8" customWidth="1"/>
    <col min="527" max="527" width="3.7109375" style="8" customWidth="1"/>
    <col min="528" max="529" width="19.42578125" style="8" customWidth="1"/>
    <col min="530" max="530" width="18.7109375" style="8" customWidth="1"/>
    <col min="531" max="531" width="16.7109375" style="8" bestFit="1" customWidth="1"/>
    <col min="532" max="532" width="8.28515625" style="8" customWidth="1"/>
    <col min="533" max="533" width="14.28515625" style="8" customWidth="1"/>
    <col min="534" max="534" width="3.7109375" style="8" customWidth="1"/>
    <col min="535" max="535" width="6.42578125" style="8" customWidth="1"/>
    <col min="536" max="536" width="6.140625" style="8" customWidth="1"/>
    <col min="537" max="537" width="18.5703125" style="8" bestFit="1" customWidth="1"/>
    <col min="538" max="545" width="12.42578125" style="8" customWidth="1"/>
    <col min="546" max="547" width="12" style="8" customWidth="1"/>
    <col min="548" max="548" width="18.85546875" style="8" customWidth="1"/>
    <col min="549" max="549" width="20.28515625" style="8" customWidth="1"/>
    <col min="550" max="550" width="18.140625" style="8" customWidth="1"/>
    <col min="551" max="551" width="20.28515625" style="8" customWidth="1"/>
    <col min="552" max="768" width="9.140625" style="8"/>
    <col min="769" max="769" width="2.5703125" style="8" customWidth="1"/>
    <col min="770" max="770" width="4.140625" style="8" customWidth="1"/>
    <col min="771" max="771" width="8.5703125" style="8" customWidth="1"/>
    <col min="772" max="772" width="6.28515625" style="8" customWidth="1"/>
    <col min="773" max="773" width="7.85546875" style="8" customWidth="1"/>
    <col min="774" max="774" width="7.140625" style="8" customWidth="1"/>
    <col min="775" max="775" width="50.140625" style="8" customWidth="1"/>
    <col min="776" max="776" width="17.42578125" style="8" customWidth="1"/>
    <col min="777" max="777" width="18.42578125" style="8" customWidth="1"/>
    <col min="778" max="778" width="19.42578125" style="8" customWidth="1"/>
    <col min="779" max="779" width="18.42578125" style="8" customWidth="1"/>
    <col min="780" max="780" width="19.42578125" style="8" customWidth="1"/>
    <col min="781" max="781" width="10.5703125" style="8" customWidth="1"/>
    <col min="782" max="782" width="14.28515625" style="8" customWidth="1"/>
    <col min="783" max="783" width="3.7109375" style="8" customWidth="1"/>
    <col min="784" max="785" width="19.42578125" style="8" customWidth="1"/>
    <col min="786" max="786" width="18.7109375" style="8" customWidth="1"/>
    <col min="787" max="787" width="16.7109375" style="8" bestFit="1" customWidth="1"/>
    <col min="788" max="788" width="8.28515625" style="8" customWidth="1"/>
    <col min="789" max="789" width="14.28515625" style="8" customWidth="1"/>
    <col min="790" max="790" width="3.7109375" style="8" customWidth="1"/>
    <col min="791" max="791" width="6.42578125" style="8" customWidth="1"/>
    <col min="792" max="792" width="6.140625" style="8" customWidth="1"/>
    <col min="793" max="793" width="18.5703125" style="8" bestFit="1" customWidth="1"/>
    <col min="794" max="801" width="12.42578125" style="8" customWidth="1"/>
    <col min="802" max="803" width="12" style="8" customWidth="1"/>
    <col min="804" max="804" width="18.85546875" style="8" customWidth="1"/>
    <col min="805" max="805" width="20.28515625" style="8" customWidth="1"/>
    <col min="806" max="806" width="18.140625" style="8" customWidth="1"/>
    <col min="807" max="807" width="20.28515625" style="8" customWidth="1"/>
    <col min="808" max="1024" width="9.140625" style="8"/>
    <col min="1025" max="1025" width="2.5703125" style="8" customWidth="1"/>
    <col min="1026" max="1026" width="4.140625" style="8" customWidth="1"/>
    <col min="1027" max="1027" width="8.5703125" style="8" customWidth="1"/>
    <col min="1028" max="1028" width="6.28515625" style="8" customWidth="1"/>
    <col min="1029" max="1029" width="7.85546875" style="8" customWidth="1"/>
    <col min="1030" max="1030" width="7.140625" style="8" customWidth="1"/>
    <col min="1031" max="1031" width="50.140625" style="8" customWidth="1"/>
    <col min="1032" max="1032" width="17.42578125" style="8" customWidth="1"/>
    <col min="1033" max="1033" width="18.42578125" style="8" customWidth="1"/>
    <col min="1034" max="1034" width="19.42578125" style="8" customWidth="1"/>
    <col min="1035" max="1035" width="18.42578125" style="8" customWidth="1"/>
    <col min="1036" max="1036" width="19.42578125" style="8" customWidth="1"/>
    <col min="1037" max="1037" width="10.5703125" style="8" customWidth="1"/>
    <col min="1038" max="1038" width="14.28515625" style="8" customWidth="1"/>
    <col min="1039" max="1039" width="3.7109375" style="8" customWidth="1"/>
    <col min="1040" max="1041" width="19.42578125" style="8" customWidth="1"/>
    <col min="1042" max="1042" width="18.7109375" style="8" customWidth="1"/>
    <col min="1043" max="1043" width="16.7109375" style="8" bestFit="1" customWidth="1"/>
    <col min="1044" max="1044" width="8.28515625" style="8" customWidth="1"/>
    <col min="1045" max="1045" width="14.28515625" style="8" customWidth="1"/>
    <col min="1046" max="1046" width="3.7109375" style="8" customWidth="1"/>
    <col min="1047" max="1047" width="6.42578125" style="8" customWidth="1"/>
    <col min="1048" max="1048" width="6.140625" style="8" customWidth="1"/>
    <col min="1049" max="1049" width="18.5703125" style="8" bestFit="1" customWidth="1"/>
    <col min="1050" max="1057" width="12.42578125" style="8" customWidth="1"/>
    <col min="1058" max="1059" width="12" style="8" customWidth="1"/>
    <col min="1060" max="1060" width="18.85546875" style="8" customWidth="1"/>
    <col min="1061" max="1061" width="20.28515625" style="8" customWidth="1"/>
    <col min="1062" max="1062" width="18.140625" style="8" customWidth="1"/>
    <col min="1063" max="1063" width="20.28515625" style="8" customWidth="1"/>
    <col min="1064" max="1280" width="9.140625" style="8"/>
    <col min="1281" max="1281" width="2.5703125" style="8" customWidth="1"/>
    <col min="1282" max="1282" width="4.140625" style="8" customWidth="1"/>
    <col min="1283" max="1283" width="8.5703125" style="8" customWidth="1"/>
    <col min="1284" max="1284" width="6.28515625" style="8" customWidth="1"/>
    <col min="1285" max="1285" width="7.85546875" style="8" customWidth="1"/>
    <col min="1286" max="1286" width="7.140625" style="8" customWidth="1"/>
    <col min="1287" max="1287" width="50.140625" style="8" customWidth="1"/>
    <col min="1288" max="1288" width="17.42578125" style="8" customWidth="1"/>
    <col min="1289" max="1289" width="18.42578125" style="8" customWidth="1"/>
    <col min="1290" max="1290" width="19.42578125" style="8" customWidth="1"/>
    <col min="1291" max="1291" width="18.42578125" style="8" customWidth="1"/>
    <col min="1292" max="1292" width="19.42578125" style="8" customWidth="1"/>
    <col min="1293" max="1293" width="10.5703125" style="8" customWidth="1"/>
    <col min="1294" max="1294" width="14.28515625" style="8" customWidth="1"/>
    <col min="1295" max="1295" width="3.7109375" style="8" customWidth="1"/>
    <col min="1296" max="1297" width="19.42578125" style="8" customWidth="1"/>
    <col min="1298" max="1298" width="18.7109375" style="8" customWidth="1"/>
    <col min="1299" max="1299" width="16.7109375" style="8" bestFit="1" customWidth="1"/>
    <col min="1300" max="1300" width="8.28515625" style="8" customWidth="1"/>
    <col min="1301" max="1301" width="14.28515625" style="8" customWidth="1"/>
    <col min="1302" max="1302" width="3.7109375" style="8" customWidth="1"/>
    <col min="1303" max="1303" width="6.42578125" style="8" customWidth="1"/>
    <col min="1304" max="1304" width="6.140625" style="8" customWidth="1"/>
    <col min="1305" max="1305" width="18.5703125" style="8" bestFit="1" customWidth="1"/>
    <col min="1306" max="1313" width="12.42578125" style="8" customWidth="1"/>
    <col min="1314" max="1315" width="12" style="8" customWidth="1"/>
    <col min="1316" max="1316" width="18.85546875" style="8" customWidth="1"/>
    <col min="1317" max="1317" width="20.28515625" style="8" customWidth="1"/>
    <col min="1318" max="1318" width="18.140625" style="8" customWidth="1"/>
    <col min="1319" max="1319" width="20.28515625" style="8" customWidth="1"/>
    <col min="1320" max="1536" width="9.140625" style="8"/>
    <col min="1537" max="1537" width="2.5703125" style="8" customWidth="1"/>
    <col min="1538" max="1538" width="4.140625" style="8" customWidth="1"/>
    <col min="1539" max="1539" width="8.5703125" style="8" customWidth="1"/>
    <col min="1540" max="1540" width="6.28515625" style="8" customWidth="1"/>
    <col min="1541" max="1541" width="7.85546875" style="8" customWidth="1"/>
    <col min="1542" max="1542" width="7.140625" style="8" customWidth="1"/>
    <col min="1543" max="1543" width="50.140625" style="8" customWidth="1"/>
    <col min="1544" max="1544" width="17.42578125" style="8" customWidth="1"/>
    <col min="1545" max="1545" width="18.42578125" style="8" customWidth="1"/>
    <col min="1546" max="1546" width="19.42578125" style="8" customWidth="1"/>
    <col min="1547" max="1547" width="18.42578125" style="8" customWidth="1"/>
    <col min="1548" max="1548" width="19.42578125" style="8" customWidth="1"/>
    <col min="1549" max="1549" width="10.5703125" style="8" customWidth="1"/>
    <col min="1550" max="1550" width="14.28515625" style="8" customWidth="1"/>
    <col min="1551" max="1551" width="3.7109375" style="8" customWidth="1"/>
    <col min="1552" max="1553" width="19.42578125" style="8" customWidth="1"/>
    <col min="1554" max="1554" width="18.7109375" style="8" customWidth="1"/>
    <col min="1555" max="1555" width="16.7109375" style="8" bestFit="1" customWidth="1"/>
    <col min="1556" max="1556" width="8.28515625" style="8" customWidth="1"/>
    <col min="1557" max="1557" width="14.28515625" style="8" customWidth="1"/>
    <col min="1558" max="1558" width="3.7109375" style="8" customWidth="1"/>
    <col min="1559" max="1559" width="6.42578125" style="8" customWidth="1"/>
    <col min="1560" max="1560" width="6.140625" style="8" customWidth="1"/>
    <col min="1561" max="1561" width="18.5703125" style="8" bestFit="1" customWidth="1"/>
    <col min="1562" max="1569" width="12.42578125" style="8" customWidth="1"/>
    <col min="1570" max="1571" width="12" style="8" customWidth="1"/>
    <col min="1572" max="1572" width="18.85546875" style="8" customWidth="1"/>
    <col min="1573" max="1573" width="20.28515625" style="8" customWidth="1"/>
    <col min="1574" max="1574" width="18.140625" style="8" customWidth="1"/>
    <col min="1575" max="1575" width="20.28515625" style="8" customWidth="1"/>
    <col min="1576" max="1792" width="9.140625" style="8"/>
    <col min="1793" max="1793" width="2.5703125" style="8" customWidth="1"/>
    <col min="1794" max="1794" width="4.140625" style="8" customWidth="1"/>
    <col min="1795" max="1795" width="8.5703125" style="8" customWidth="1"/>
    <col min="1796" max="1796" width="6.28515625" style="8" customWidth="1"/>
    <col min="1797" max="1797" width="7.85546875" style="8" customWidth="1"/>
    <col min="1798" max="1798" width="7.140625" style="8" customWidth="1"/>
    <col min="1799" max="1799" width="50.140625" style="8" customWidth="1"/>
    <col min="1800" max="1800" width="17.42578125" style="8" customWidth="1"/>
    <col min="1801" max="1801" width="18.42578125" style="8" customWidth="1"/>
    <col min="1802" max="1802" width="19.42578125" style="8" customWidth="1"/>
    <col min="1803" max="1803" width="18.42578125" style="8" customWidth="1"/>
    <col min="1804" max="1804" width="19.42578125" style="8" customWidth="1"/>
    <col min="1805" max="1805" width="10.5703125" style="8" customWidth="1"/>
    <col min="1806" max="1806" width="14.28515625" style="8" customWidth="1"/>
    <col min="1807" max="1807" width="3.7109375" style="8" customWidth="1"/>
    <col min="1808" max="1809" width="19.42578125" style="8" customWidth="1"/>
    <col min="1810" max="1810" width="18.7109375" style="8" customWidth="1"/>
    <col min="1811" max="1811" width="16.7109375" style="8" bestFit="1" customWidth="1"/>
    <col min="1812" max="1812" width="8.28515625" style="8" customWidth="1"/>
    <col min="1813" max="1813" width="14.28515625" style="8" customWidth="1"/>
    <col min="1814" max="1814" width="3.7109375" style="8" customWidth="1"/>
    <col min="1815" max="1815" width="6.42578125" style="8" customWidth="1"/>
    <col min="1816" max="1816" width="6.140625" style="8" customWidth="1"/>
    <col min="1817" max="1817" width="18.5703125" style="8" bestFit="1" customWidth="1"/>
    <col min="1818" max="1825" width="12.42578125" style="8" customWidth="1"/>
    <col min="1826" max="1827" width="12" style="8" customWidth="1"/>
    <col min="1828" max="1828" width="18.85546875" style="8" customWidth="1"/>
    <col min="1829" max="1829" width="20.28515625" style="8" customWidth="1"/>
    <col min="1830" max="1830" width="18.140625" style="8" customWidth="1"/>
    <col min="1831" max="1831" width="20.28515625" style="8" customWidth="1"/>
    <col min="1832" max="2048" width="9.140625" style="8"/>
    <col min="2049" max="2049" width="2.5703125" style="8" customWidth="1"/>
    <col min="2050" max="2050" width="4.140625" style="8" customWidth="1"/>
    <col min="2051" max="2051" width="8.5703125" style="8" customWidth="1"/>
    <col min="2052" max="2052" width="6.28515625" style="8" customWidth="1"/>
    <col min="2053" max="2053" width="7.85546875" style="8" customWidth="1"/>
    <col min="2054" max="2054" width="7.140625" style="8" customWidth="1"/>
    <col min="2055" max="2055" width="50.140625" style="8" customWidth="1"/>
    <col min="2056" max="2056" width="17.42578125" style="8" customWidth="1"/>
    <col min="2057" max="2057" width="18.42578125" style="8" customWidth="1"/>
    <col min="2058" max="2058" width="19.42578125" style="8" customWidth="1"/>
    <col min="2059" max="2059" width="18.42578125" style="8" customWidth="1"/>
    <col min="2060" max="2060" width="19.42578125" style="8" customWidth="1"/>
    <col min="2061" max="2061" width="10.5703125" style="8" customWidth="1"/>
    <col min="2062" max="2062" width="14.28515625" style="8" customWidth="1"/>
    <col min="2063" max="2063" width="3.7109375" style="8" customWidth="1"/>
    <col min="2064" max="2065" width="19.42578125" style="8" customWidth="1"/>
    <col min="2066" max="2066" width="18.7109375" style="8" customWidth="1"/>
    <col min="2067" max="2067" width="16.7109375" style="8" bestFit="1" customWidth="1"/>
    <col min="2068" max="2068" width="8.28515625" style="8" customWidth="1"/>
    <col min="2069" max="2069" width="14.28515625" style="8" customWidth="1"/>
    <col min="2070" max="2070" width="3.7109375" style="8" customWidth="1"/>
    <col min="2071" max="2071" width="6.42578125" style="8" customWidth="1"/>
    <col min="2072" max="2072" width="6.140625" style="8" customWidth="1"/>
    <col min="2073" max="2073" width="18.5703125" style="8" bestFit="1" customWidth="1"/>
    <col min="2074" max="2081" width="12.42578125" style="8" customWidth="1"/>
    <col min="2082" max="2083" width="12" style="8" customWidth="1"/>
    <col min="2084" max="2084" width="18.85546875" style="8" customWidth="1"/>
    <col min="2085" max="2085" width="20.28515625" style="8" customWidth="1"/>
    <col min="2086" max="2086" width="18.140625" style="8" customWidth="1"/>
    <col min="2087" max="2087" width="20.28515625" style="8" customWidth="1"/>
    <col min="2088" max="2304" width="9.140625" style="8"/>
    <col min="2305" max="2305" width="2.5703125" style="8" customWidth="1"/>
    <col min="2306" max="2306" width="4.140625" style="8" customWidth="1"/>
    <col min="2307" max="2307" width="8.5703125" style="8" customWidth="1"/>
    <col min="2308" max="2308" width="6.28515625" style="8" customWidth="1"/>
    <col min="2309" max="2309" width="7.85546875" style="8" customWidth="1"/>
    <col min="2310" max="2310" width="7.140625" style="8" customWidth="1"/>
    <col min="2311" max="2311" width="50.140625" style="8" customWidth="1"/>
    <col min="2312" max="2312" width="17.42578125" style="8" customWidth="1"/>
    <col min="2313" max="2313" width="18.42578125" style="8" customWidth="1"/>
    <col min="2314" max="2314" width="19.42578125" style="8" customWidth="1"/>
    <col min="2315" max="2315" width="18.42578125" style="8" customWidth="1"/>
    <col min="2316" max="2316" width="19.42578125" style="8" customWidth="1"/>
    <col min="2317" max="2317" width="10.5703125" style="8" customWidth="1"/>
    <col min="2318" max="2318" width="14.28515625" style="8" customWidth="1"/>
    <col min="2319" max="2319" width="3.7109375" style="8" customWidth="1"/>
    <col min="2320" max="2321" width="19.42578125" style="8" customWidth="1"/>
    <col min="2322" max="2322" width="18.7109375" style="8" customWidth="1"/>
    <col min="2323" max="2323" width="16.7109375" style="8" bestFit="1" customWidth="1"/>
    <col min="2324" max="2324" width="8.28515625" style="8" customWidth="1"/>
    <col min="2325" max="2325" width="14.28515625" style="8" customWidth="1"/>
    <col min="2326" max="2326" width="3.7109375" style="8" customWidth="1"/>
    <col min="2327" max="2327" width="6.42578125" style="8" customWidth="1"/>
    <col min="2328" max="2328" width="6.140625" style="8" customWidth="1"/>
    <col min="2329" max="2329" width="18.5703125" style="8" bestFit="1" customWidth="1"/>
    <col min="2330" max="2337" width="12.42578125" style="8" customWidth="1"/>
    <col min="2338" max="2339" width="12" style="8" customWidth="1"/>
    <col min="2340" max="2340" width="18.85546875" style="8" customWidth="1"/>
    <col min="2341" max="2341" width="20.28515625" style="8" customWidth="1"/>
    <col min="2342" max="2342" width="18.140625" style="8" customWidth="1"/>
    <col min="2343" max="2343" width="20.28515625" style="8" customWidth="1"/>
    <col min="2344" max="2560" width="9.140625" style="8"/>
    <col min="2561" max="2561" width="2.5703125" style="8" customWidth="1"/>
    <col min="2562" max="2562" width="4.140625" style="8" customWidth="1"/>
    <col min="2563" max="2563" width="8.5703125" style="8" customWidth="1"/>
    <col min="2564" max="2564" width="6.28515625" style="8" customWidth="1"/>
    <col min="2565" max="2565" width="7.85546875" style="8" customWidth="1"/>
    <col min="2566" max="2566" width="7.140625" style="8" customWidth="1"/>
    <col min="2567" max="2567" width="50.140625" style="8" customWidth="1"/>
    <col min="2568" max="2568" width="17.42578125" style="8" customWidth="1"/>
    <col min="2569" max="2569" width="18.42578125" style="8" customWidth="1"/>
    <col min="2570" max="2570" width="19.42578125" style="8" customWidth="1"/>
    <col min="2571" max="2571" width="18.42578125" style="8" customWidth="1"/>
    <col min="2572" max="2572" width="19.42578125" style="8" customWidth="1"/>
    <col min="2573" max="2573" width="10.5703125" style="8" customWidth="1"/>
    <col min="2574" max="2574" width="14.28515625" style="8" customWidth="1"/>
    <col min="2575" max="2575" width="3.7109375" style="8" customWidth="1"/>
    <col min="2576" max="2577" width="19.42578125" style="8" customWidth="1"/>
    <col min="2578" max="2578" width="18.7109375" style="8" customWidth="1"/>
    <col min="2579" max="2579" width="16.7109375" style="8" bestFit="1" customWidth="1"/>
    <col min="2580" max="2580" width="8.28515625" style="8" customWidth="1"/>
    <col min="2581" max="2581" width="14.28515625" style="8" customWidth="1"/>
    <col min="2582" max="2582" width="3.7109375" style="8" customWidth="1"/>
    <col min="2583" max="2583" width="6.42578125" style="8" customWidth="1"/>
    <col min="2584" max="2584" width="6.140625" style="8" customWidth="1"/>
    <col min="2585" max="2585" width="18.5703125" style="8" bestFit="1" customWidth="1"/>
    <col min="2586" max="2593" width="12.42578125" style="8" customWidth="1"/>
    <col min="2594" max="2595" width="12" style="8" customWidth="1"/>
    <col min="2596" max="2596" width="18.85546875" style="8" customWidth="1"/>
    <col min="2597" max="2597" width="20.28515625" style="8" customWidth="1"/>
    <col min="2598" max="2598" width="18.140625" style="8" customWidth="1"/>
    <col min="2599" max="2599" width="20.28515625" style="8" customWidth="1"/>
    <col min="2600" max="2816" width="9.140625" style="8"/>
    <col min="2817" max="2817" width="2.5703125" style="8" customWidth="1"/>
    <col min="2818" max="2818" width="4.140625" style="8" customWidth="1"/>
    <col min="2819" max="2819" width="8.5703125" style="8" customWidth="1"/>
    <col min="2820" max="2820" width="6.28515625" style="8" customWidth="1"/>
    <col min="2821" max="2821" width="7.85546875" style="8" customWidth="1"/>
    <col min="2822" max="2822" width="7.140625" style="8" customWidth="1"/>
    <col min="2823" max="2823" width="50.140625" style="8" customWidth="1"/>
    <col min="2824" max="2824" width="17.42578125" style="8" customWidth="1"/>
    <col min="2825" max="2825" width="18.42578125" style="8" customWidth="1"/>
    <col min="2826" max="2826" width="19.42578125" style="8" customWidth="1"/>
    <col min="2827" max="2827" width="18.42578125" style="8" customWidth="1"/>
    <col min="2828" max="2828" width="19.42578125" style="8" customWidth="1"/>
    <col min="2829" max="2829" width="10.5703125" style="8" customWidth="1"/>
    <col min="2830" max="2830" width="14.28515625" style="8" customWidth="1"/>
    <col min="2831" max="2831" width="3.7109375" style="8" customWidth="1"/>
    <col min="2832" max="2833" width="19.42578125" style="8" customWidth="1"/>
    <col min="2834" max="2834" width="18.7109375" style="8" customWidth="1"/>
    <col min="2835" max="2835" width="16.7109375" style="8" bestFit="1" customWidth="1"/>
    <col min="2836" max="2836" width="8.28515625" style="8" customWidth="1"/>
    <col min="2837" max="2837" width="14.28515625" style="8" customWidth="1"/>
    <col min="2838" max="2838" width="3.7109375" style="8" customWidth="1"/>
    <col min="2839" max="2839" width="6.42578125" style="8" customWidth="1"/>
    <col min="2840" max="2840" width="6.140625" style="8" customWidth="1"/>
    <col min="2841" max="2841" width="18.5703125" style="8" bestFit="1" customWidth="1"/>
    <col min="2842" max="2849" width="12.42578125" style="8" customWidth="1"/>
    <col min="2850" max="2851" width="12" style="8" customWidth="1"/>
    <col min="2852" max="2852" width="18.85546875" style="8" customWidth="1"/>
    <col min="2853" max="2853" width="20.28515625" style="8" customWidth="1"/>
    <col min="2854" max="2854" width="18.140625" style="8" customWidth="1"/>
    <col min="2855" max="2855" width="20.28515625" style="8" customWidth="1"/>
    <col min="2856" max="3072" width="9.140625" style="8"/>
    <col min="3073" max="3073" width="2.5703125" style="8" customWidth="1"/>
    <col min="3074" max="3074" width="4.140625" style="8" customWidth="1"/>
    <col min="3075" max="3075" width="8.5703125" style="8" customWidth="1"/>
    <col min="3076" max="3076" width="6.28515625" style="8" customWidth="1"/>
    <col min="3077" max="3077" width="7.85546875" style="8" customWidth="1"/>
    <col min="3078" max="3078" width="7.140625" style="8" customWidth="1"/>
    <col min="3079" max="3079" width="50.140625" style="8" customWidth="1"/>
    <col min="3080" max="3080" width="17.42578125" style="8" customWidth="1"/>
    <col min="3081" max="3081" width="18.42578125" style="8" customWidth="1"/>
    <col min="3082" max="3082" width="19.42578125" style="8" customWidth="1"/>
    <col min="3083" max="3083" width="18.42578125" style="8" customWidth="1"/>
    <col min="3084" max="3084" width="19.42578125" style="8" customWidth="1"/>
    <col min="3085" max="3085" width="10.5703125" style="8" customWidth="1"/>
    <col min="3086" max="3086" width="14.28515625" style="8" customWidth="1"/>
    <col min="3087" max="3087" width="3.7109375" style="8" customWidth="1"/>
    <col min="3088" max="3089" width="19.42578125" style="8" customWidth="1"/>
    <col min="3090" max="3090" width="18.7109375" style="8" customWidth="1"/>
    <col min="3091" max="3091" width="16.7109375" style="8" bestFit="1" customWidth="1"/>
    <col min="3092" max="3092" width="8.28515625" style="8" customWidth="1"/>
    <col min="3093" max="3093" width="14.28515625" style="8" customWidth="1"/>
    <col min="3094" max="3094" width="3.7109375" style="8" customWidth="1"/>
    <col min="3095" max="3095" width="6.42578125" style="8" customWidth="1"/>
    <col min="3096" max="3096" width="6.140625" style="8" customWidth="1"/>
    <col min="3097" max="3097" width="18.5703125" style="8" bestFit="1" customWidth="1"/>
    <col min="3098" max="3105" width="12.42578125" style="8" customWidth="1"/>
    <col min="3106" max="3107" width="12" style="8" customWidth="1"/>
    <col min="3108" max="3108" width="18.85546875" style="8" customWidth="1"/>
    <col min="3109" max="3109" width="20.28515625" style="8" customWidth="1"/>
    <col min="3110" max="3110" width="18.140625" style="8" customWidth="1"/>
    <col min="3111" max="3111" width="20.28515625" style="8" customWidth="1"/>
    <col min="3112" max="3328" width="9.140625" style="8"/>
    <col min="3329" max="3329" width="2.5703125" style="8" customWidth="1"/>
    <col min="3330" max="3330" width="4.140625" style="8" customWidth="1"/>
    <col min="3331" max="3331" width="8.5703125" style="8" customWidth="1"/>
    <col min="3332" max="3332" width="6.28515625" style="8" customWidth="1"/>
    <col min="3333" max="3333" width="7.85546875" style="8" customWidth="1"/>
    <col min="3334" max="3334" width="7.140625" style="8" customWidth="1"/>
    <col min="3335" max="3335" width="50.140625" style="8" customWidth="1"/>
    <col min="3336" max="3336" width="17.42578125" style="8" customWidth="1"/>
    <col min="3337" max="3337" width="18.42578125" style="8" customWidth="1"/>
    <col min="3338" max="3338" width="19.42578125" style="8" customWidth="1"/>
    <col min="3339" max="3339" width="18.42578125" style="8" customWidth="1"/>
    <col min="3340" max="3340" width="19.42578125" style="8" customWidth="1"/>
    <col min="3341" max="3341" width="10.5703125" style="8" customWidth="1"/>
    <col min="3342" max="3342" width="14.28515625" style="8" customWidth="1"/>
    <col min="3343" max="3343" width="3.7109375" style="8" customWidth="1"/>
    <col min="3344" max="3345" width="19.42578125" style="8" customWidth="1"/>
    <col min="3346" max="3346" width="18.7109375" style="8" customWidth="1"/>
    <col min="3347" max="3347" width="16.7109375" style="8" bestFit="1" customWidth="1"/>
    <col min="3348" max="3348" width="8.28515625" style="8" customWidth="1"/>
    <col min="3349" max="3349" width="14.28515625" style="8" customWidth="1"/>
    <col min="3350" max="3350" width="3.7109375" style="8" customWidth="1"/>
    <col min="3351" max="3351" width="6.42578125" style="8" customWidth="1"/>
    <col min="3352" max="3352" width="6.140625" style="8" customWidth="1"/>
    <col min="3353" max="3353" width="18.5703125" style="8" bestFit="1" customWidth="1"/>
    <col min="3354" max="3361" width="12.42578125" style="8" customWidth="1"/>
    <col min="3362" max="3363" width="12" style="8" customWidth="1"/>
    <col min="3364" max="3364" width="18.85546875" style="8" customWidth="1"/>
    <col min="3365" max="3365" width="20.28515625" style="8" customWidth="1"/>
    <col min="3366" max="3366" width="18.140625" style="8" customWidth="1"/>
    <col min="3367" max="3367" width="20.28515625" style="8" customWidth="1"/>
    <col min="3368" max="3584" width="9.140625" style="8"/>
    <col min="3585" max="3585" width="2.5703125" style="8" customWidth="1"/>
    <col min="3586" max="3586" width="4.140625" style="8" customWidth="1"/>
    <col min="3587" max="3587" width="8.5703125" style="8" customWidth="1"/>
    <col min="3588" max="3588" width="6.28515625" style="8" customWidth="1"/>
    <col min="3589" max="3589" width="7.85546875" style="8" customWidth="1"/>
    <col min="3590" max="3590" width="7.140625" style="8" customWidth="1"/>
    <col min="3591" max="3591" width="50.140625" style="8" customWidth="1"/>
    <col min="3592" max="3592" width="17.42578125" style="8" customWidth="1"/>
    <col min="3593" max="3593" width="18.42578125" style="8" customWidth="1"/>
    <col min="3594" max="3594" width="19.42578125" style="8" customWidth="1"/>
    <col min="3595" max="3595" width="18.42578125" style="8" customWidth="1"/>
    <col min="3596" max="3596" width="19.42578125" style="8" customWidth="1"/>
    <col min="3597" max="3597" width="10.5703125" style="8" customWidth="1"/>
    <col min="3598" max="3598" width="14.28515625" style="8" customWidth="1"/>
    <col min="3599" max="3599" width="3.7109375" style="8" customWidth="1"/>
    <col min="3600" max="3601" width="19.42578125" style="8" customWidth="1"/>
    <col min="3602" max="3602" width="18.7109375" style="8" customWidth="1"/>
    <col min="3603" max="3603" width="16.7109375" style="8" bestFit="1" customWidth="1"/>
    <col min="3604" max="3604" width="8.28515625" style="8" customWidth="1"/>
    <col min="3605" max="3605" width="14.28515625" style="8" customWidth="1"/>
    <col min="3606" max="3606" width="3.7109375" style="8" customWidth="1"/>
    <col min="3607" max="3607" width="6.42578125" style="8" customWidth="1"/>
    <col min="3608" max="3608" width="6.140625" style="8" customWidth="1"/>
    <col min="3609" max="3609" width="18.5703125" style="8" bestFit="1" customWidth="1"/>
    <col min="3610" max="3617" width="12.42578125" style="8" customWidth="1"/>
    <col min="3618" max="3619" width="12" style="8" customWidth="1"/>
    <col min="3620" max="3620" width="18.85546875" style="8" customWidth="1"/>
    <col min="3621" max="3621" width="20.28515625" style="8" customWidth="1"/>
    <col min="3622" max="3622" width="18.140625" style="8" customWidth="1"/>
    <col min="3623" max="3623" width="20.28515625" style="8" customWidth="1"/>
    <col min="3624" max="3840" width="9.140625" style="8"/>
    <col min="3841" max="3841" width="2.5703125" style="8" customWidth="1"/>
    <col min="3842" max="3842" width="4.140625" style="8" customWidth="1"/>
    <col min="3843" max="3843" width="8.5703125" style="8" customWidth="1"/>
    <col min="3844" max="3844" width="6.28515625" style="8" customWidth="1"/>
    <col min="3845" max="3845" width="7.85546875" style="8" customWidth="1"/>
    <col min="3846" max="3846" width="7.140625" style="8" customWidth="1"/>
    <col min="3847" max="3847" width="50.140625" style="8" customWidth="1"/>
    <col min="3848" max="3848" width="17.42578125" style="8" customWidth="1"/>
    <col min="3849" max="3849" width="18.42578125" style="8" customWidth="1"/>
    <col min="3850" max="3850" width="19.42578125" style="8" customWidth="1"/>
    <col min="3851" max="3851" width="18.42578125" style="8" customWidth="1"/>
    <col min="3852" max="3852" width="19.42578125" style="8" customWidth="1"/>
    <col min="3853" max="3853" width="10.5703125" style="8" customWidth="1"/>
    <col min="3854" max="3854" width="14.28515625" style="8" customWidth="1"/>
    <col min="3855" max="3855" width="3.7109375" style="8" customWidth="1"/>
    <col min="3856" max="3857" width="19.42578125" style="8" customWidth="1"/>
    <col min="3858" max="3858" width="18.7109375" style="8" customWidth="1"/>
    <col min="3859" max="3859" width="16.7109375" style="8" bestFit="1" customWidth="1"/>
    <col min="3860" max="3860" width="8.28515625" style="8" customWidth="1"/>
    <col min="3861" max="3861" width="14.28515625" style="8" customWidth="1"/>
    <col min="3862" max="3862" width="3.7109375" style="8" customWidth="1"/>
    <col min="3863" max="3863" width="6.42578125" style="8" customWidth="1"/>
    <col min="3864" max="3864" width="6.140625" style="8" customWidth="1"/>
    <col min="3865" max="3865" width="18.5703125" style="8" bestFit="1" customWidth="1"/>
    <col min="3866" max="3873" width="12.42578125" style="8" customWidth="1"/>
    <col min="3874" max="3875" width="12" style="8" customWidth="1"/>
    <col min="3876" max="3876" width="18.85546875" style="8" customWidth="1"/>
    <col min="3877" max="3877" width="20.28515625" style="8" customWidth="1"/>
    <col min="3878" max="3878" width="18.140625" style="8" customWidth="1"/>
    <col min="3879" max="3879" width="20.28515625" style="8" customWidth="1"/>
    <col min="3880" max="4096" width="9.140625" style="8"/>
    <col min="4097" max="4097" width="2.5703125" style="8" customWidth="1"/>
    <col min="4098" max="4098" width="4.140625" style="8" customWidth="1"/>
    <col min="4099" max="4099" width="8.5703125" style="8" customWidth="1"/>
    <col min="4100" max="4100" width="6.28515625" style="8" customWidth="1"/>
    <col min="4101" max="4101" width="7.85546875" style="8" customWidth="1"/>
    <col min="4102" max="4102" width="7.140625" style="8" customWidth="1"/>
    <col min="4103" max="4103" width="50.140625" style="8" customWidth="1"/>
    <col min="4104" max="4104" width="17.42578125" style="8" customWidth="1"/>
    <col min="4105" max="4105" width="18.42578125" style="8" customWidth="1"/>
    <col min="4106" max="4106" width="19.42578125" style="8" customWidth="1"/>
    <col min="4107" max="4107" width="18.42578125" style="8" customWidth="1"/>
    <col min="4108" max="4108" width="19.42578125" style="8" customWidth="1"/>
    <col min="4109" max="4109" width="10.5703125" style="8" customWidth="1"/>
    <col min="4110" max="4110" width="14.28515625" style="8" customWidth="1"/>
    <col min="4111" max="4111" width="3.7109375" style="8" customWidth="1"/>
    <col min="4112" max="4113" width="19.42578125" style="8" customWidth="1"/>
    <col min="4114" max="4114" width="18.7109375" style="8" customWidth="1"/>
    <col min="4115" max="4115" width="16.7109375" style="8" bestFit="1" customWidth="1"/>
    <col min="4116" max="4116" width="8.28515625" style="8" customWidth="1"/>
    <col min="4117" max="4117" width="14.28515625" style="8" customWidth="1"/>
    <col min="4118" max="4118" width="3.7109375" style="8" customWidth="1"/>
    <col min="4119" max="4119" width="6.42578125" style="8" customWidth="1"/>
    <col min="4120" max="4120" width="6.140625" style="8" customWidth="1"/>
    <col min="4121" max="4121" width="18.5703125" style="8" bestFit="1" customWidth="1"/>
    <col min="4122" max="4129" width="12.42578125" style="8" customWidth="1"/>
    <col min="4130" max="4131" width="12" style="8" customWidth="1"/>
    <col min="4132" max="4132" width="18.85546875" style="8" customWidth="1"/>
    <col min="4133" max="4133" width="20.28515625" style="8" customWidth="1"/>
    <col min="4134" max="4134" width="18.140625" style="8" customWidth="1"/>
    <col min="4135" max="4135" width="20.28515625" style="8" customWidth="1"/>
    <col min="4136" max="4352" width="9.140625" style="8"/>
    <col min="4353" max="4353" width="2.5703125" style="8" customWidth="1"/>
    <col min="4354" max="4354" width="4.140625" style="8" customWidth="1"/>
    <col min="4355" max="4355" width="8.5703125" style="8" customWidth="1"/>
    <col min="4356" max="4356" width="6.28515625" style="8" customWidth="1"/>
    <col min="4357" max="4357" width="7.85546875" style="8" customWidth="1"/>
    <col min="4358" max="4358" width="7.140625" style="8" customWidth="1"/>
    <col min="4359" max="4359" width="50.140625" style="8" customWidth="1"/>
    <col min="4360" max="4360" width="17.42578125" style="8" customWidth="1"/>
    <col min="4361" max="4361" width="18.42578125" style="8" customWidth="1"/>
    <col min="4362" max="4362" width="19.42578125" style="8" customWidth="1"/>
    <col min="4363" max="4363" width="18.42578125" style="8" customWidth="1"/>
    <col min="4364" max="4364" width="19.42578125" style="8" customWidth="1"/>
    <col min="4365" max="4365" width="10.5703125" style="8" customWidth="1"/>
    <col min="4366" max="4366" width="14.28515625" style="8" customWidth="1"/>
    <col min="4367" max="4367" width="3.7109375" style="8" customWidth="1"/>
    <col min="4368" max="4369" width="19.42578125" style="8" customWidth="1"/>
    <col min="4370" max="4370" width="18.7109375" style="8" customWidth="1"/>
    <col min="4371" max="4371" width="16.7109375" style="8" bestFit="1" customWidth="1"/>
    <col min="4372" max="4372" width="8.28515625" style="8" customWidth="1"/>
    <col min="4373" max="4373" width="14.28515625" style="8" customWidth="1"/>
    <col min="4374" max="4374" width="3.7109375" style="8" customWidth="1"/>
    <col min="4375" max="4375" width="6.42578125" style="8" customWidth="1"/>
    <col min="4376" max="4376" width="6.140625" style="8" customWidth="1"/>
    <col min="4377" max="4377" width="18.5703125" style="8" bestFit="1" customWidth="1"/>
    <col min="4378" max="4385" width="12.42578125" style="8" customWidth="1"/>
    <col min="4386" max="4387" width="12" style="8" customWidth="1"/>
    <col min="4388" max="4388" width="18.85546875" style="8" customWidth="1"/>
    <col min="4389" max="4389" width="20.28515625" style="8" customWidth="1"/>
    <col min="4390" max="4390" width="18.140625" style="8" customWidth="1"/>
    <col min="4391" max="4391" width="20.28515625" style="8" customWidth="1"/>
    <col min="4392" max="4608" width="9.140625" style="8"/>
    <col min="4609" max="4609" width="2.5703125" style="8" customWidth="1"/>
    <col min="4610" max="4610" width="4.140625" style="8" customWidth="1"/>
    <col min="4611" max="4611" width="8.5703125" style="8" customWidth="1"/>
    <col min="4612" max="4612" width="6.28515625" style="8" customWidth="1"/>
    <col min="4613" max="4613" width="7.85546875" style="8" customWidth="1"/>
    <col min="4614" max="4614" width="7.140625" style="8" customWidth="1"/>
    <col min="4615" max="4615" width="50.140625" style="8" customWidth="1"/>
    <col min="4616" max="4616" width="17.42578125" style="8" customWidth="1"/>
    <col min="4617" max="4617" width="18.42578125" style="8" customWidth="1"/>
    <col min="4618" max="4618" width="19.42578125" style="8" customWidth="1"/>
    <col min="4619" max="4619" width="18.42578125" style="8" customWidth="1"/>
    <col min="4620" max="4620" width="19.42578125" style="8" customWidth="1"/>
    <col min="4621" max="4621" width="10.5703125" style="8" customWidth="1"/>
    <col min="4622" max="4622" width="14.28515625" style="8" customWidth="1"/>
    <col min="4623" max="4623" width="3.7109375" style="8" customWidth="1"/>
    <col min="4624" max="4625" width="19.42578125" style="8" customWidth="1"/>
    <col min="4626" max="4626" width="18.7109375" style="8" customWidth="1"/>
    <col min="4627" max="4627" width="16.7109375" style="8" bestFit="1" customWidth="1"/>
    <col min="4628" max="4628" width="8.28515625" style="8" customWidth="1"/>
    <col min="4629" max="4629" width="14.28515625" style="8" customWidth="1"/>
    <col min="4630" max="4630" width="3.7109375" style="8" customWidth="1"/>
    <col min="4631" max="4631" width="6.42578125" style="8" customWidth="1"/>
    <col min="4632" max="4632" width="6.140625" style="8" customWidth="1"/>
    <col min="4633" max="4633" width="18.5703125" style="8" bestFit="1" customWidth="1"/>
    <col min="4634" max="4641" width="12.42578125" style="8" customWidth="1"/>
    <col min="4642" max="4643" width="12" style="8" customWidth="1"/>
    <col min="4644" max="4644" width="18.85546875" style="8" customWidth="1"/>
    <col min="4645" max="4645" width="20.28515625" style="8" customWidth="1"/>
    <col min="4646" max="4646" width="18.140625" style="8" customWidth="1"/>
    <col min="4647" max="4647" width="20.28515625" style="8" customWidth="1"/>
    <col min="4648" max="4864" width="9.140625" style="8"/>
    <col min="4865" max="4865" width="2.5703125" style="8" customWidth="1"/>
    <col min="4866" max="4866" width="4.140625" style="8" customWidth="1"/>
    <col min="4867" max="4867" width="8.5703125" style="8" customWidth="1"/>
    <col min="4868" max="4868" width="6.28515625" style="8" customWidth="1"/>
    <col min="4869" max="4869" width="7.85546875" style="8" customWidth="1"/>
    <col min="4870" max="4870" width="7.140625" style="8" customWidth="1"/>
    <col min="4871" max="4871" width="50.140625" style="8" customWidth="1"/>
    <col min="4872" max="4872" width="17.42578125" style="8" customWidth="1"/>
    <col min="4873" max="4873" width="18.42578125" style="8" customWidth="1"/>
    <col min="4874" max="4874" width="19.42578125" style="8" customWidth="1"/>
    <col min="4875" max="4875" width="18.42578125" style="8" customWidth="1"/>
    <col min="4876" max="4876" width="19.42578125" style="8" customWidth="1"/>
    <col min="4877" max="4877" width="10.5703125" style="8" customWidth="1"/>
    <col min="4878" max="4878" width="14.28515625" style="8" customWidth="1"/>
    <col min="4879" max="4879" width="3.7109375" style="8" customWidth="1"/>
    <col min="4880" max="4881" width="19.42578125" style="8" customWidth="1"/>
    <col min="4882" max="4882" width="18.7109375" style="8" customWidth="1"/>
    <col min="4883" max="4883" width="16.7109375" style="8" bestFit="1" customWidth="1"/>
    <col min="4884" max="4884" width="8.28515625" style="8" customWidth="1"/>
    <col min="4885" max="4885" width="14.28515625" style="8" customWidth="1"/>
    <col min="4886" max="4886" width="3.7109375" style="8" customWidth="1"/>
    <col min="4887" max="4887" width="6.42578125" style="8" customWidth="1"/>
    <col min="4888" max="4888" width="6.140625" style="8" customWidth="1"/>
    <col min="4889" max="4889" width="18.5703125" style="8" bestFit="1" customWidth="1"/>
    <col min="4890" max="4897" width="12.42578125" style="8" customWidth="1"/>
    <col min="4898" max="4899" width="12" style="8" customWidth="1"/>
    <col min="4900" max="4900" width="18.85546875" style="8" customWidth="1"/>
    <col min="4901" max="4901" width="20.28515625" style="8" customWidth="1"/>
    <col min="4902" max="4902" width="18.140625" style="8" customWidth="1"/>
    <col min="4903" max="4903" width="20.28515625" style="8" customWidth="1"/>
    <col min="4904" max="5120" width="9.140625" style="8"/>
    <col min="5121" max="5121" width="2.5703125" style="8" customWidth="1"/>
    <col min="5122" max="5122" width="4.140625" style="8" customWidth="1"/>
    <col min="5123" max="5123" width="8.5703125" style="8" customWidth="1"/>
    <col min="5124" max="5124" width="6.28515625" style="8" customWidth="1"/>
    <col min="5125" max="5125" width="7.85546875" style="8" customWidth="1"/>
    <col min="5126" max="5126" width="7.140625" style="8" customWidth="1"/>
    <col min="5127" max="5127" width="50.140625" style="8" customWidth="1"/>
    <col min="5128" max="5128" width="17.42578125" style="8" customWidth="1"/>
    <col min="5129" max="5129" width="18.42578125" style="8" customWidth="1"/>
    <col min="5130" max="5130" width="19.42578125" style="8" customWidth="1"/>
    <col min="5131" max="5131" width="18.42578125" style="8" customWidth="1"/>
    <col min="5132" max="5132" width="19.42578125" style="8" customWidth="1"/>
    <col min="5133" max="5133" width="10.5703125" style="8" customWidth="1"/>
    <col min="5134" max="5134" width="14.28515625" style="8" customWidth="1"/>
    <col min="5135" max="5135" width="3.7109375" style="8" customWidth="1"/>
    <col min="5136" max="5137" width="19.42578125" style="8" customWidth="1"/>
    <col min="5138" max="5138" width="18.7109375" style="8" customWidth="1"/>
    <col min="5139" max="5139" width="16.7109375" style="8" bestFit="1" customWidth="1"/>
    <col min="5140" max="5140" width="8.28515625" style="8" customWidth="1"/>
    <col min="5141" max="5141" width="14.28515625" style="8" customWidth="1"/>
    <col min="5142" max="5142" width="3.7109375" style="8" customWidth="1"/>
    <col min="5143" max="5143" width="6.42578125" style="8" customWidth="1"/>
    <col min="5144" max="5144" width="6.140625" style="8" customWidth="1"/>
    <col min="5145" max="5145" width="18.5703125" style="8" bestFit="1" customWidth="1"/>
    <col min="5146" max="5153" width="12.42578125" style="8" customWidth="1"/>
    <col min="5154" max="5155" width="12" style="8" customWidth="1"/>
    <col min="5156" max="5156" width="18.85546875" style="8" customWidth="1"/>
    <col min="5157" max="5157" width="20.28515625" style="8" customWidth="1"/>
    <col min="5158" max="5158" width="18.140625" style="8" customWidth="1"/>
    <col min="5159" max="5159" width="20.28515625" style="8" customWidth="1"/>
    <col min="5160" max="5376" width="9.140625" style="8"/>
    <col min="5377" max="5377" width="2.5703125" style="8" customWidth="1"/>
    <col min="5378" max="5378" width="4.140625" style="8" customWidth="1"/>
    <col min="5379" max="5379" width="8.5703125" style="8" customWidth="1"/>
    <col min="5380" max="5380" width="6.28515625" style="8" customWidth="1"/>
    <col min="5381" max="5381" width="7.85546875" style="8" customWidth="1"/>
    <col min="5382" max="5382" width="7.140625" style="8" customWidth="1"/>
    <col min="5383" max="5383" width="50.140625" style="8" customWidth="1"/>
    <col min="5384" max="5384" width="17.42578125" style="8" customWidth="1"/>
    <col min="5385" max="5385" width="18.42578125" style="8" customWidth="1"/>
    <col min="5386" max="5386" width="19.42578125" style="8" customWidth="1"/>
    <col min="5387" max="5387" width="18.42578125" style="8" customWidth="1"/>
    <col min="5388" max="5388" width="19.42578125" style="8" customWidth="1"/>
    <col min="5389" max="5389" width="10.5703125" style="8" customWidth="1"/>
    <col min="5390" max="5390" width="14.28515625" style="8" customWidth="1"/>
    <col min="5391" max="5391" width="3.7109375" style="8" customWidth="1"/>
    <col min="5392" max="5393" width="19.42578125" style="8" customWidth="1"/>
    <col min="5394" max="5394" width="18.7109375" style="8" customWidth="1"/>
    <col min="5395" max="5395" width="16.7109375" style="8" bestFit="1" customWidth="1"/>
    <col min="5396" max="5396" width="8.28515625" style="8" customWidth="1"/>
    <col min="5397" max="5397" width="14.28515625" style="8" customWidth="1"/>
    <col min="5398" max="5398" width="3.7109375" style="8" customWidth="1"/>
    <col min="5399" max="5399" width="6.42578125" style="8" customWidth="1"/>
    <col min="5400" max="5400" width="6.140625" style="8" customWidth="1"/>
    <col min="5401" max="5401" width="18.5703125" style="8" bestFit="1" customWidth="1"/>
    <col min="5402" max="5409" width="12.42578125" style="8" customWidth="1"/>
    <col min="5410" max="5411" width="12" style="8" customWidth="1"/>
    <col min="5412" max="5412" width="18.85546875" style="8" customWidth="1"/>
    <col min="5413" max="5413" width="20.28515625" style="8" customWidth="1"/>
    <col min="5414" max="5414" width="18.140625" style="8" customWidth="1"/>
    <col min="5415" max="5415" width="20.28515625" style="8" customWidth="1"/>
    <col min="5416" max="5632" width="9.140625" style="8"/>
    <col min="5633" max="5633" width="2.5703125" style="8" customWidth="1"/>
    <col min="5634" max="5634" width="4.140625" style="8" customWidth="1"/>
    <col min="5635" max="5635" width="8.5703125" style="8" customWidth="1"/>
    <col min="5636" max="5636" width="6.28515625" style="8" customWidth="1"/>
    <col min="5637" max="5637" width="7.85546875" style="8" customWidth="1"/>
    <col min="5638" max="5638" width="7.140625" style="8" customWidth="1"/>
    <col min="5639" max="5639" width="50.140625" style="8" customWidth="1"/>
    <col min="5640" max="5640" width="17.42578125" style="8" customWidth="1"/>
    <col min="5641" max="5641" width="18.42578125" style="8" customWidth="1"/>
    <col min="5642" max="5642" width="19.42578125" style="8" customWidth="1"/>
    <col min="5643" max="5643" width="18.42578125" style="8" customWidth="1"/>
    <col min="5644" max="5644" width="19.42578125" style="8" customWidth="1"/>
    <col min="5645" max="5645" width="10.5703125" style="8" customWidth="1"/>
    <col min="5646" max="5646" width="14.28515625" style="8" customWidth="1"/>
    <col min="5647" max="5647" width="3.7109375" style="8" customWidth="1"/>
    <col min="5648" max="5649" width="19.42578125" style="8" customWidth="1"/>
    <col min="5650" max="5650" width="18.7109375" style="8" customWidth="1"/>
    <col min="5651" max="5651" width="16.7109375" style="8" bestFit="1" customWidth="1"/>
    <col min="5652" max="5652" width="8.28515625" style="8" customWidth="1"/>
    <col min="5653" max="5653" width="14.28515625" style="8" customWidth="1"/>
    <col min="5654" max="5654" width="3.7109375" style="8" customWidth="1"/>
    <col min="5655" max="5655" width="6.42578125" style="8" customWidth="1"/>
    <col min="5656" max="5656" width="6.140625" style="8" customWidth="1"/>
    <col min="5657" max="5657" width="18.5703125" style="8" bestFit="1" customWidth="1"/>
    <col min="5658" max="5665" width="12.42578125" style="8" customWidth="1"/>
    <col min="5666" max="5667" width="12" style="8" customWidth="1"/>
    <col min="5668" max="5668" width="18.85546875" style="8" customWidth="1"/>
    <col min="5669" max="5669" width="20.28515625" style="8" customWidth="1"/>
    <col min="5670" max="5670" width="18.140625" style="8" customWidth="1"/>
    <col min="5671" max="5671" width="20.28515625" style="8" customWidth="1"/>
    <col min="5672" max="5888" width="9.140625" style="8"/>
    <col min="5889" max="5889" width="2.5703125" style="8" customWidth="1"/>
    <col min="5890" max="5890" width="4.140625" style="8" customWidth="1"/>
    <col min="5891" max="5891" width="8.5703125" style="8" customWidth="1"/>
    <col min="5892" max="5892" width="6.28515625" style="8" customWidth="1"/>
    <col min="5893" max="5893" width="7.85546875" style="8" customWidth="1"/>
    <col min="5894" max="5894" width="7.140625" style="8" customWidth="1"/>
    <col min="5895" max="5895" width="50.140625" style="8" customWidth="1"/>
    <col min="5896" max="5896" width="17.42578125" style="8" customWidth="1"/>
    <col min="5897" max="5897" width="18.42578125" style="8" customWidth="1"/>
    <col min="5898" max="5898" width="19.42578125" style="8" customWidth="1"/>
    <col min="5899" max="5899" width="18.42578125" style="8" customWidth="1"/>
    <col min="5900" max="5900" width="19.42578125" style="8" customWidth="1"/>
    <col min="5901" max="5901" width="10.5703125" style="8" customWidth="1"/>
    <col min="5902" max="5902" width="14.28515625" style="8" customWidth="1"/>
    <col min="5903" max="5903" width="3.7109375" style="8" customWidth="1"/>
    <col min="5904" max="5905" width="19.42578125" style="8" customWidth="1"/>
    <col min="5906" max="5906" width="18.7109375" style="8" customWidth="1"/>
    <col min="5907" max="5907" width="16.7109375" style="8" bestFit="1" customWidth="1"/>
    <col min="5908" max="5908" width="8.28515625" style="8" customWidth="1"/>
    <col min="5909" max="5909" width="14.28515625" style="8" customWidth="1"/>
    <col min="5910" max="5910" width="3.7109375" style="8" customWidth="1"/>
    <col min="5911" max="5911" width="6.42578125" style="8" customWidth="1"/>
    <col min="5912" max="5912" width="6.140625" style="8" customWidth="1"/>
    <col min="5913" max="5913" width="18.5703125" style="8" bestFit="1" customWidth="1"/>
    <col min="5914" max="5921" width="12.42578125" style="8" customWidth="1"/>
    <col min="5922" max="5923" width="12" style="8" customWidth="1"/>
    <col min="5924" max="5924" width="18.85546875" style="8" customWidth="1"/>
    <col min="5925" max="5925" width="20.28515625" style="8" customWidth="1"/>
    <col min="5926" max="5926" width="18.140625" style="8" customWidth="1"/>
    <col min="5927" max="5927" width="20.28515625" style="8" customWidth="1"/>
    <col min="5928" max="6144" width="9.140625" style="8"/>
    <col min="6145" max="6145" width="2.5703125" style="8" customWidth="1"/>
    <col min="6146" max="6146" width="4.140625" style="8" customWidth="1"/>
    <col min="6147" max="6147" width="8.5703125" style="8" customWidth="1"/>
    <col min="6148" max="6148" width="6.28515625" style="8" customWidth="1"/>
    <col min="6149" max="6149" width="7.85546875" style="8" customWidth="1"/>
    <col min="6150" max="6150" width="7.140625" style="8" customWidth="1"/>
    <col min="6151" max="6151" width="50.140625" style="8" customWidth="1"/>
    <col min="6152" max="6152" width="17.42578125" style="8" customWidth="1"/>
    <col min="6153" max="6153" width="18.42578125" style="8" customWidth="1"/>
    <col min="6154" max="6154" width="19.42578125" style="8" customWidth="1"/>
    <col min="6155" max="6155" width="18.42578125" style="8" customWidth="1"/>
    <col min="6156" max="6156" width="19.42578125" style="8" customWidth="1"/>
    <col min="6157" max="6157" width="10.5703125" style="8" customWidth="1"/>
    <col min="6158" max="6158" width="14.28515625" style="8" customWidth="1"/>
    <col min="6159" max="6159" width="3.7109375" style="8" customWidth="1"/>
    <col min="6160" max="6161" width="19.42578125" style="8" customWidth="1"/>
    <col min="6162" max="6162" width="18.7109375" style="8" customWidth="1"/>
    <col min="6163" max="6163" width="16.7109375" style="8" bestFit="1" customWidth="1"/>
    <col min="6164" max="6164" width="8.28515625" style="8" customWidth="1"/>
    <col min="6165" max="6165" width="14.28515625" style="8" customWidth="1"/>
    <col min="6166" max="6166" width="3.7109375" style="8" customWidth="1"/>
    <col min="6167" max="6167" width="6.42578125" style="8" customWidth="1"/>
    <col min="6168" max="6168" width="6.140625" style="8" customWidth="1"/>
    <col min="6169" max="6169" width="18.5703125" style="8" bestFit="1" customWidth="1"/>
    <col min="6170" max="6177" width="12.42578125" style="8" customWidth="1"/>
    <col min="6178" max="6179" width="12" style="8" customWidth="1"/>
    <col min="6180" max="6180" width="18.85546875" style="8" customWidth="1"/>
    <col min="6181" max="6181" width="20.28515625" style="8" customWidth="1"/>
    <col min="6182" max="6182" width="18.140625" style="8" customWidth="1"/>
    <col min="6183" max="6183" width="20.28515625" style="8" customWidth="1"/>
    <col min="6184" max="6400" width="9.140625" style="8"/>
    <col min="6401" max="6401" width="2.5703125" style="8" customWidth="1"/>
    <col min="6402" max="6402" width="4.140625" style="8" customWidth="1"/>
    <col min="6403" max="6403" width="8.5703125" style="8" customWidth="1"/>
    <col min="6404" max="6404" width="6.28515625" style="8" customWidth="1"/>
    <col min="6405" max="6405" width="7.85546875" style="8" customWidth="1"/>
    <col min="6406" max="6406" width="7.140625" style="8" customWidth="1"/>
    <col min="6407" max="6407" width="50.140625" style="8" customWidth="1"/>
    <col min="6408" max="6408" width="17.42578125" style="8" customWidth="1"/>
    <col min="6409" max="6409" width="18.42578125" style="8" customWidth="1"/>
    <col min="6410" max="6410" width="19.42578125" style="8" customWidth="1"/>
    <col min="6411" max="6411" width="18.42578125" style="8" customWidth="1"/>
    <col min="6412" max="6412" width="19.42578125" style="8" customWidth="1"/>
    <col min="6413" max="6413" width="10.5703125" style="8" customWidth="1"/>
    <col min="6414" max="6414" width="14.28515625" style="8" customWidth="1"/>
    <col min="6415" max="6415" width="3.7109375" style="8" customWidth="1"/>
    <col min="6416" max="6417" width="19.42578125" style="8" customWidth="1"/>
    <col min="6418" max="6418" width="18.7109375" style="8" customWidth="1"/>
    <col min="6419" max="6419" width="16.7109375" style="8" bestFit="1" customWidth="1"/>
    <col min="6420" max="6420" width="8.28515625" style="8" customWidth="1"/>
    <col min="6421" max="6421" width="14.28515625" style="8" customWidth="1"/>
    <col min="6422" max="6422" width="3.7109375" style="8" customWidth="1"/>
    <col min="6423" max="6423" width="6.42578125" style="8" customWidth="1"/>
    <col min="6424" max="6424" width="6.140625" style="8" customWidth="1"/>
    <col min="6425" max="6425" width="18.5703125" style="8" bestFit="1" customWidth="1"/>
    <col min="6426" max="6433" width="12.42578125" style="8" customWidth="1"/>
    <col min="6434" max="6435" width="12" style="8" customWidth="1"/>
    <col min="6436" max="6436" width="18.85546875" style="8" customWidth="1"/>
    <col min="6437" max="6437" width="20.28515625" style="8" customWidth="1"/>
    <col min="6438" max="6438" width="18.140625" style="8" customWidth="1"/>
    <col min="6439" max="6439" width="20.28515625" style="8" customWidth="1"/>
    <col min="6440" max="6656" width="9.140625" style="8"/>
    <col min="6657" max="6657" width="2.5703125" style="8" customWidth="1"/>
    <col min="6658" max="6658" width="4.140625" style="8" customWidth="1"/>
    <col min="6659" max="6659" width="8.5703125" style="8" customWidth="1"/>
    <col min="6660" max="6660" width="6.28515625" style="8" customWidth="1"/>
    <col min="6661" max="6661" width="7.85546875" style="8" customWidth="1"/>
    <col min="6662" max="6662" width="7.140625" style="8" customWidth="1"/>
    <col min="6663" max="6663" width="50.140625" style="8" customWidth="1"/>
    <col min="6664" max="6664" width="17.42578125" style="8" customWidth="1"/>
    <col min="6665" max="6665" width="18.42578125" style="8" customWidth="1"/>
    <col min="6666" max="6666" width="19.42578125" style="8" customWidth="1"/>
    <col min="6667" max="6667" width="18.42578125" style="8" customWidth="1"/>
    <col min="6668" max="6668" width="19.42578125" style="8" customWidth="1"/>
    <col min="6669" max="6669" width="10.5703125" style="8" customWidth="1"/>
    <col min="6670" max="6670" width="14.28515625" style="8" customWidth="1"/>
    <col min="6671" max="6671" width="3.7109375" style="8" customWidth="1"/>
    <col min="6672" max="6673" width="19.42578125" style="8" customWidth="1"/>
    <col min="6674" max="6674" width="18.7109375" style="8" customWidth="1"/>
    <col min="6675" max="6675" width="16.7109375" style="8" bestFit="1" customWidth="1"/>
    <col min="6676" max="6676" width="8.28515625" style="8" customWidth="1"/>
    <col min="6677" max="6677" width="14.28515625" style="8" customWidth="1"/>
    <col min="6678" max="6678" width="3.7109375" style="8" customWidth="1"/>
    <col min="6679" max="6679" width="6.42578125" style="8" customWidth="1"/>
    <col min="6680" max="6680" width="6.140625" style="8" customWidth="1"/>
    <col min="6681" max="6681" width="18.5703125" style="8" bestFit="1" customWidth="1"/>
    <col min="6682" max="6689" width="12.42578125" style="8" customWidth="1"/>
    <col min="6690" max="6691" width="12" style="8" customWidth="1"/>
    <col min="6692" max="6692" width="18.85546875" style="8" customWidth="1"/>
    <col min="6693" max="6693" width="20.28515625" style="8" customWidth="1"/>
    <col min="6694" max="6694" width="18.140625" style="8" customWidth="1"/>
    <col min="6695" max="6695" width="20.28515625" style="8" customWidth="1"/>
    <col min="6696" max="6912" width="9.140625" style="8"/>
    <col min="6913" max="6913" width="2.5703125" style="8" customWidth="1"/>
    <col min="6914" max="6914" width="4.140625" style="8" customWidth="1"/>
    <col min="6915" max="6915" width="8.5703125" style="8" customWidth="1"/>
    <col min="6916" max="6916" width="6.28515625" style="8" customWidth="1"/>
    <col min="6917" max="6917" width="7.85546875" style="8" customWidth="1"/>
    <col min="6918" max="6918" width="7.140625" style="8" customWidth="1"/>
    <col min="6919" max="6919" width="50.140625" style="8" customWidth="1"/>
    <col min="6920" max="6920" width="17.42578125" style="8" customWidth="1"/>
    <col min="6921" max="6921" width="18.42578125" style="8" customWidth="1"/>
    <col min="6922" max="6922" width="19.42578125" style="8" customWidth="1"/>
    <col min="6923" max="6923" width="18.42578125" style="8" customWidth="1"/>
    <col min="6924" max="6924" width="19.42578125" style="8" customWidth="1"/>
    <col min="6925" max="6925" width="10.5703125" style="8" customWidth="1"/>
    <col min="6926" max="6926" width="14.28515625" style="8" customWidth="1"/>
    <col min="6927" max="6927" width="3.7109375" style="8" customWidth="1"/>
    <col min="6928" max="6929" width="19.42578125" style="8" customWidth="1"/>
    <col min="6930" max="6930" width="18.7109375" style="8" customWidth="1"/>
    <col min="6931" max="6931" width="16.7109375" style="8" bestFit="1" customWidth="1"/>
    <col min="6932" max="6932" width="8.28515625" style="8" customWidth="1"/>
    <col min="6933" max="6933" width="14.28515625" style="8" customWidth="1"/>
    <col min="6934" max="6934" width="3.7109375" style="8" customWidth="1"/>
    <col min="6935" max="6935" width="6.42578125" style="8" customWidth="1"/>
    <col min="6936" max="6936" width="6.140625" style="8" customWidth="1"/>
    <col min="6937" max="6937" width="18.5703125" style="8" bestFit="1" customWidth="1"/>
    <col min="6938" max="6945" width="12.42578125" style="8" customWidth="1"/>
    <col min="6946" max="6947" width="12" style="8" customWidth="1"/>
    <col min="6948" max="6948" width="18.85546875" style="8" customWidth="1"/>
    <col min="6949" max="6949" width="20.28515625" style="8" customWidth="1"/>
    <col min="6950" max="6950" width="18.140625" style="8" customWidth="1"/>
    <col min="6951" max="6951" width="20.28515625" style="8" customWidth="1"/>
    <col min="6952" max="7168" width="9.140625" style="8"/>
    <col min="7169" max="7169" width="2.5703125" style="8" customWidth="1"/>
    <col min="7170" max="7170" width="4.140625" style="8" customWidth="1"/>
    <col min="7171" max="7171" width="8.5703125" style="8" customWidth="1"/>
    <col min="7172" max="7172" width="6.28515625" style="8" customWidth="1"/>
    <col min="7173" max="7173" width="7.85546875" style="8" customWidth="1"/>
    <col min="7174" max="7174" width="7.140625" style="8" customWidth="1"/>
    <col min="7175" max="7175" width="50.140625" style="8" customWidth="1"/>
    <col min="7176" max="7176" width="17.42578125" style="8" customWidth="1"/>
    <col min="7177" max="7177" width="18.42578125" style="8" customWidth="1"/>
    <col min="7178" max="7178" width="19.42578125" style="8" customWidth="1"/>
    <col min="7179" max="7179" width="18.42578125" style="8" customWidth="1"/>
    <col min="7180" max="7180" width="19.42578125" style="8" customWidth="1"/>
    <col min="7181" max="7181" width="10.5703125" style="8" customWidth="1"/>
    <col min="7182" max="7182" width="14.28515625" style="8" customWidth="1"/>
    <col min="7183" max="7183" width="3.7109375" style="8" customWidth="1"/>
    <col min="7184" max="7185" width="19.42578125" style="8" customWidth="1"/>
    <col min="7186" max="7186" width="18.7109375" style="8" customWidth="1"/>
    <col min="7187" max="7187" width="16.7109375" style="8" bestFit="1" customWidth="1"/>
    <col min="7188" max="7188" width="8.28515625" style="8" customWidth="1"/>
    <col min="7189" max="7189" width="14.28515625" style="8" customWidth="1"/>
    <col min="7190" max="7190" width="3.7109375" style="8" customWidth="1"/>
    <col min="7191" max="7191" width="6.42578125" style="8" customWidth="1"/>
    <col min="7192" max="7192" width="6.140625" style="8" customWidth="1"/>
    <col min="7193" max="7193" width="18.5703125" style="8" bestFit="1" customWidth="1"/>
    <col min="7194" max="7201" width="12.42578125" style="8" customWidth="1"/>
    <col min="7202" max="7203" width="12" style="8" customWidth="1"/>
    <col min="7204" max="7204" width="18.85546875" style="8" customWidth="1"/>
    <col min="7205" max="7205" width="20.28515625" style="8" customWidth="1"/>
    <col min="7206" max="7206" width="18.140625" style="8" customWidth="1"/>
    <col min="7207" max="7207" width="20.28515625" style="8" customWidth="1"/>
    <col min="7208" max="7424" width="9.140625" style="8"/>
    <col min="7425" max="7425" width="2.5703125" style="8" customWidth="1"/>
    <col min="7426" max="7426" width="4.140625" style="8" customWidth="1"/>
    <col min="7427" max="7427" width="8.5703125" style="8" customWidth="1"/>
    <col min="7428" max="7428" width="6.28515625" style="8" customWidth="1"/>
    <col min="7429" max="7429" width="7.85546875" style="8" customWidth="1"/>
    <col min="7430" max="7430" width="7.140625" style="8" customWidth="1"/>
    <col min="7431" max="7431" width="50.140625" style="8" customWidth="1"/>
    <col min="7432" max="7432" width="17.42578125" style="8" customWidth="1"/>
    <col min="7433" max="7433" width="18.42578125" style="8" customWidth="1"/>
    <col min="7434" max="7434" width="19.42578125" style="8" customWidth="1"/>
    <col min="7435" max="7435" width="18.42578125" style="8" customWidth="1"/>
    <col min="7436" max="7436" width="19.42578125" style="8" customWidth="1"/>
    <col min="7437" max="7437" width="10.5703125" style="8" customWidth="1"/>
    <col min="7438" max="7438" width="14.28515625" style="8" customWidth="1"/>
    <col min="7439" max="7439" width="3.7109375" style="8" customWidth="1"/>
    <col min="7440" max="7441" width="19.42578125" style="8" customWidth="1"/>
    <col min="7442" max="7442" width="18.7109375" style="8" customWidth="1"/>
    <col min="7443" max="7443" width="16.7109375" style="8" bestFit="1" customWidth="1"/>
    <col min="7444" max="7444" width="8.28515625" style="8" customWidth="1"/>
    <col min="7445" max="7445" width="14.28515625" style="8" customWidth="1"/>
    <col min="7446" max="7446" width="3.7109375" style="8" customWidth="1"/>
    <col min="7447" max="7447" width="6.42578125" style="8" customWidth="1"/>
    <col min="7448" max="7448" width="6.140625" style="8" customWidth="1"/>
    <col min="7449" max="7449" width="18.5703125" style="8" bestFit="1" customWidth="1"/>
    <col min="7450" max="7457" width="12.42578125" style="8" customWidth="1"/>
    <col min="7458" max="7459" width="12" style="8" customWidth="1"/>
    <col min="7460" max="7460" width="18.85546875" style="8" customWidth="1"/>
    <col min="7461" max="7461" width="20.28515625" style="8" customWidth="1"/>
    <col min="7462" max="7462" width="18.140625" style="8" customWidth="1"/>
    <col min="7463" max="7463" width="20.28515625" style="8" customWidth="1"/>
    <col min="7464" max="7680" width="9.140625" style="8"/>
    <col min="7681" max="7681" width="2.5703125" style="8" customWidth="1"/>
    <col min="7682" max="7682" width="4.140625" style="8" customWidth="1"/>
    <col min="7683" max="7683" width="8.5703125" style="8" customWidth="1"/>
    <col min="7684" max="7684" width="6.28515625" style="8" customWidth="1"/>
    <col min="7685" max="7685" width="7.85546875" style="8" customWidth="1"/>
    <col min="7686" max="7686" width="7.140625" style="8" customWidth="1"/>
    <col min="7687" max="7687" width="50.140625" style="8" customWidth="1"/>
    <col min="7688" max="7688" width="17.42578125" style="8" customWidth="1"/>
    <col min="7689" max="7689" width="18.42578125" style="8" customWidth="1"/>
    <col min="7690" max="7690" width="19.42578125" style="8" customWidth="1"/>
    <col min="7691" max="7691" width="18.42578125" style="8" customWidth="1"/>
    <col min="7692" max="7692" width="19.42578125" style="8" customWidth="1"/>
    <col min="7693" max="7693" width="10.5703125" style="8" customWidth="1"/>
    <col min="7694" max="7694" width="14.28515625" style="8" customWidth="1"/>
    <col min="7695" max="7695" width="3.7109375" style="8" customWidth="1"/>
    <col min="7696" max="7697" width="19.42578125" style="8" customWidth="1"/>
    <col min="7698" max="7698" width="18.7109375" style="8" customWidth="1"/>
    <col min="7699" max="7699" width="16.7109375" style="8" bestFit="1" customWidth="1"/>
    <col min="7700" max="7700" width="8.28515625" style="8" customWidth="1"/>
    <col min="7701" max="7701" width="14.28515625" style="8" customWidth="1"/>
    <col min="7702" max="7702" width="3.7109375" style="8" customWidth="1"/>
    <col min="7703" max="7703" width="6.42578125" style="8" customWidth="1"/>
    <col min="7704" max="7704" width="6.140625" style="8" customWidth="1"/>
    <col min="7705" max="7705" width="18.5703125" style="8" bestFit="1" customWidth="1"/>
    <col min="7706" max="7713" width="12.42578125" style="8" customWidth="1"/>
    <col min="7714" max="7715" width="12" style="8" customWidth="1"/>
    <col min="7716" max="7716" width="18.85546875" style="8" customWidth="1"/>
    <col min="7717" max="7717" width="20.28515625" style="8" customWidth="1"/>
    <col min="7718" max="7718" width="18.140625" style="8" customWidth="1"/>
    <col min="7719" max="7719" width="20.28515625" style="8" customWidth="1"/>
    <col min="7720" max="7936" width="9.140625" style="8"/>
    <col min="7937" max="7937" width="2.5703125" style="8" customWidth="1"/>
    <col min="7938" max="7938" width="4.140625" style="8" customWidth="1"/>
    <col min="7939" max="7939" width="8.5703125" style="8" customWidth="1"/>
    <col min="7940" max="7940" width="6.28515625" style="8" customWidth="1"/>
    <col min="7941" max="7941" width="7.85546875" style="8" customWidth="1"/>
    <col min="7942" max="7942" width="7.140625" style="8" customWidth="1"/>
    <col min="7943" max="7943" width="50.140625" style="8" customWidth="1"/>
    <col min="7944" max="7944" width="17.42578125" style="8" customWidth="1"/>
    <col min="7945" max="7945" width="18.42578125" style="8" customWidth="1"/>
    <col min="7946" max="7946" width="19.42578125" style="8" customWidth="1"/>
    <col min="7947" max="7947" width="18.42578125" style="8" customWidth="1"/>
    <col min="7948" max="7948" width="19.42578125" style="8" customWidth="1"/>
    <col min="7949" max="7949" width="10.5703125" style="8" customWidth="1"/>
    <col min="7950" max="7950" width="14.28515625" style="8" customWidth="1"/>
    <col min="7951" max="7951" width="3.7109375" style="8" customWidth="1"/>
    <col min="7952" max="7953" width="19.42578125" style="8" customWidth="1"/>
    <col min="7954" max="7954" width="18.7109375" style="8" customWidth="1"/>
    <col min="7955" max="7955" width="16.7109375" style="8" bestFit="1" customWidth="1"/>
    <col min="7956" max="7956" width="8.28515625" style="8" customWidth="1"/>
    <col min="7957" max="7957" width="14.28515625" style="8" customWidth="1"/>
    <col min="7958" max="7958" width="3.7109375" style="8" customWidth="1"/>
    <col min="7959" max="7959" width="6.42578125" style="8" customWidth="1"/>
    <col min="7960" max="7960" width="6.140625" style="8" customWidth="1"/>
    <col min="7961" max="7961" width="18.5703125" style="8" bestFit="1" customWidth="1"/>
    <col min="7962" max="7969" width="12.42578125" style="8" customWidth="1"/>
    <col min="7970" max="7971" width="12" style="8" customWidth="1"/>
    <col min="7972" max="7972" width="18.85546875" style="8" customWidth="1"/>
    <col min="7973" max="7973" width="20.28515625" style="8" customWidth="1"/>
    <col min="7974" max="7974" width="18.140625" style="8" customWidth="1"/>
    <col min="7975" max="7975" width="20.28515625" style="8" customWidth="1"/>
    <col min="7976" max="8192" width="9.140625" style="8"/>
    <col min="8193" max="8193" width="2.5703125" style="8" customWidth="1"/>
    <col min="8194" max="8194" width="4.140625" style="8" customWidth="1"/>
    <col min="8195" max="8195" width="8.5703125" style="8" customWidth="1"/>
    <col min="8196" max="8196" width="6.28515625" style="8" customWidth="1"/>
    <col min="8197" max="8197" width="7.85546875" style="8" customWidth="1"/>
    <col min="8198" max="8198" width="7.140625" style="8" customWidth="1"/>
    <col min="8199" max="8199" width="50.140625" style="8" customWidth="1"/>
    <col min="8200" max="8200" width="17.42578125" style="8" customWidth="1"/>
    <col min="8201" max="8201" width="18.42578125" style="8" customWidth="1"/>
    <col min="8202" max="8202" width="19.42578125" style="8" customWidth="1"/>
    <col min="8203" max="8203" width="18.42578125" style="8" customWidth="1"/>
    <col min="8204" max="8204" width="19.42578125" style="8" customWidth="1"/>
    <col min="8205" max="8205" width="10.5703125" style="8" customWidth="1"/>
    <col min="8206" max="8206" width="14.28515625" style="8" customWidth="1"/>
    <col min="8207" max="8207" width="3.7109375" style="8" customWidth="1"/>
    <col min="8208" max="8209" width="19.42578125" style="8" customWidth="1"/>
    <col min="8210" max="8210" width="18.7109375" style="8" customWidth="1"/>
    <col min="8211" max="8211" width="16.7109375" style="8" bestFit="1" customWidth="1"/>
    <col min="8212" max="8212" width="8.28515625" style="8" customWidth="1"/>
    <col min="8213" max="8213" width="14.28515625" style="8" customWidth="1"/>
    <col min="8214" max="8214" width="3.7109375" style="8" customWidth="1"/>
    <col min="8215" max="8215" width="6.42578125" style="8" customWidth="1"/>
    <col min="8216" max="8216" width="6.140625" style="8" customWidth="1"/>
    <col min="8217" max="8217" width="18.5703125" style="8" bestFit="1" customWidth="1"/>
    <col min="8218" max="8225" width="12.42578125" style="8" customWidth="1"/>
    <col min="8226" max="8227" width="12" style="8" customWidth="1"/>
    <col min="8228" max="8228" width="18.85546875" style="8" customWidth="1"/>
    <col min="8229" max="8229" width="20.28515625" style="8" customWidth="1"/>
    <col min="8230" max="8230" width="18.140625" style="8" customWidth="1"/>
    <col min="8231" max="8231" width="20.28515625" style="8" customWidth="1"/>
    <col min="8232" max="8448" width="9.140625" style="8"/>
    <col min="8449" max="8449" width="2.5703125" style="8" customWidth="1"/>
    <col min="8450" max="8450" width="4.140625" style="8" customWidth="1"/>
    <col min="8451" max="8451" width="8.5703125" style="8" customWidth="1"/>
    <col min="8452" max="8452" width="6.28515625" style="8" customWidth="1"/>
    <col min="8453" max="8453" width="7.85546875" style="8" customWidth="1"/>
    <col min="8454" max="8454" width="7.140625" style="8" customWidth="1"/>
    <col min="8455" max="8455" width="50.140625" style="8" customWidth="1"/>
    <col min="8456" max="8456" width="17.42578125" style="8" customWidth="1"/>
    <col min="8457" max="8457" width="18.42578125" style="8" customWidth="1"/>
    <col min="8458" max="8458" width="19.42578125" style="8" customWidth="1"/>
    <col min="8459" max="8459" width="18.42578125" style="8" customWidth="1"/>
    <col min="8460" max="8460" width="19.42578125" style="8" customWidth="1"/>
    <col min="8461" max="8461" width="10.5703125" style="8" customWidth="1"/>
    <col min="8462" max="8462" width="14.28515625" style="8" customWidth="1"/>
    <col min="8463" max="8463" width="3.7109375" style="8" customWidth="1"/>
    <col min="8464" max="8465" width="19.42578125" style="8" customWidth="1"/>
    <col min="8466" max="8466" width="18.7109375" style="8" customWidth="1"/>
    <col min="8467" max="8467" width="16.7109375" style="8" bestFit="1" customWidth="1"/>
    <col min="8468" max="8468" width="8.28515625" style="8" customWidth="1"/>
    <col min="8469" max="8469" width="14.28515625" style="8" customWidth="1"/>
    <col min="8470" max="8470" width="3.7109375" style="8" customWidth="1"/>
    <col min="8471" max="8471" width="6.42578125" style="8" customWidth="1"/>
    <col min="8472" max="8472" width="6.140625" style="8" customWidth="1"/>
    <col min="8473" max="8473" width="18.5703125" style="8" bestFit="1" customWidth="1"/>
    <col min="8474" max="8481" width="12.42578125" style="8" customWidth="1"/>
    <col min="8482" max="8483" width="12" style="8" customWidth="1"/>
    <col min="8484" max="8484" width="18.85546875" style="8" customWidth="1"/>
    <col min="8485" max="8485" width="20.28515625" style="8" customWidth="1"/>
    <col min="8486" max="8486" width="18.140625" style="8" customWidth="1"/>
    <col min="8487" max="8487" width="20.28515625" style="8" customWidth="1"/>
    <col min="8488" max="8704" width="9.140625" style="8"/>
    <col min="8705" max="8705" width="2.5703125" style="8" customWidth="1"/>
    <col min="8706" max="8706" width="4.140625" style="8" customWidth="1"/>
    <col min="8707" max="8707" width="8.5703125" style="8" customWidth="1"/>
    <col min="8708" max="8708" width="6.28515625" style="8" customWidth="1"/>
    <col min="8709" max="8709" width="7.85546875" style="8" customWidth="1"/>
    <col min="8710" max="8710" width="7.140625" style="8" customWidth="1"/>
    <col min="8711" max="8711" width="50.140625" style="8" customWidth="1"/>
    <col min="8712" max="8712" width="17.42578125" style="8" customWidth="1"/>
    <col min="8713" max="8713" width="18.42578125" style="8" customWidth="1"/>
    <col min="8714" max="8714" width="19.42578125" style="8" customWidth="1"/>
    <col min="8715" max="8715" width="18.42578125" style="8" customWidth="1"/>
    <col min="8716" max="8716" width="19.42578125" style="8" customWidth="1"/>
    <col min="8717" max="8717" width="10.5703125" style="8" customWidth="1"/>
    <col min="8718" max="8718" width="14.28515625" style="8" customWidth="1"/>
    <col min="8719" max="8719" width="3.7109375" style="8" customWidth="1"/>
    <col min="8720" max="8721" width="19.42578125" style="8" customWidth="1"/>
    <col min="8722" max="8722" width="18.7109375" style="8" customWidth="1"/>
    <col min="8723" max="8723" width="16.7109375" style="8" bestFit="1" customWidth="1"/>
    <col min="8724" max="8724" width="8.28515625" style="8" customWidth="1"/>
    <col min="8725" max="8725" width="14.28515625" style="8" customWidth="1"/>
    <col min="8726" max="8726" width="3.7109375" style="8" customWidth="1"/>
    <col min="8727" max="8727" width="6.42578125" style="8" customWidth="1"/>
    <col min="8728" max="8728" width="6.140625" style="8" customWidth="1"/>
    <col min="8729" max="8729" width="18.5703125" style="8" bestFit="1" customWidth="1"/>
    <col min="8730" max="8737" width="12.42578125" style="8" customWidth="1"/>
    <col min="8738" max="8739" width="12" style="8" customWidth="1"/>
    <col min="8740" max="8740" width="18.85546875" style="8" customWidth="1"/>
    <col min="8741" max="8741" width="20.28515625" style="8" customWidth="1"/>
    <col min="8742" max="8742" width="18.140625" style="8" customWidth="1"/>
    <col min="8743" max="8743" width="20.28515625" style="8" customWidth="1"/>
    <col min="8744" max="8960" width="9.140625" style="8"/>
    <col min="8961" max="8961" width="2.5703125" style="8" customWidth="1"/>
    <col min="8962" max="8962" width="4.140625" style="8" customWidth="1"/>
    <col min="8963" max="8963" width="8.5703125" style="8" customWidth="1"/>
    <col min="8964" max="8964" width="6.28515625" style="8" customWidth="1"/>
    <col min="8965" max="8965" width="7.85546875" style="8" customWidth="1"/>
    <col min="8966" max="8966" width="7.140625" style="8" customWidth="1"/>
    <col min="8967" max="8967" width="50.140625" style="8" customWidth="1"/>
    <col min="8968" max="8968" width="17.42578125" style="8" customWidth="1"/>
    <col min="8969" max="8969" width="18.42578125" style="8" customWidth="1"/>
    <col min="8970" max="8970" width="19.42578125" style="8" customWidth="1"/>
    <col min="8971" max="8971" width="18.42578125" style="8" customWidth="1"/>
    <col min="8972" max="8972" width="19.42578125" style="8" customWidth="1"/>
    <col min="8973" max="8973" width="10.5703125" style="8" customWidth="1"/>
    <col min="8974" max="8974" width="14.28515625" style="8" customWidth="1"/>
    <col min="8975" max="8975" width="3.7109375" style="8" customWidth="1"/>
    <col min="8976" max="8977" width="19.42578125" style="8" customWidth="1"/>
    <col min="8978" max="8978" width="18.7109375" style="8" customWidth="1"/>
    <col min="8979" max="8979" width="16.7109375" style="8" bestFit="1" customWidth="1"/>
    <col min="8980" max="8980" width="8.28515625" style="8" customWidth="1"/>
    <col min="8981" max="8981" width="14.28515625" style="8" customWidth="1"/>
    <col min="8982" max="8982" width="3.7109375" style="8" customWidth="1"/>
    <col min="8983" max="8983" width="6.42578125" style="8" customWidth="1"/>
    <col min="8984" max="8984" width="6.140625" style="8" customWidth="1"/>
    <col min="8985" max="8985" width="18.5703125" style="8" bestFit="1" customWidth="1"/>
    <col min="8986" max="8993" width="12.42578125" style="8" customWidth="1"/>
    <col min="8994" max="8995" width="12" style="8" customWidth="1"/>
    <col min="8996" max="8996" width="18.85546875" style="8" customWidth="1"/>
    <col min="8997" max="8997" width="20.28515625" style="8" customWidth="1"/>
    <col min="8998" max="8998" width="18.140625" style="8" customWidth="1"/>
    <col min="8999" max="8999" width="20.28515625" style="8" customWidth="1"/>
    <col min="9000" max="9216" width="9.140625" style="8"/>
    <col min="9217" max="9217" width="2.5703125" style="8" customWidth="1"/>
    <col min="9218" max="9218" width="4.140625" style="8" customWidth="1"/>
    <col min="9219" max="9219" width="8.5703125" style="8" customWidth="1"/>
    <col min="9220" max="9220" width="6.28515625" style="8" customWidth="1"/>
    <col min="9221" max="9221" width="7.85546875" style="8" customWidth="1"/>
    <col min="9222" max="9222" width="7.140625" style="8" customWidth="1"/>
    <col min="9223" max="9223" width="50.140625" style="8" customWidth="1"/>
    <col min="9224" max="9224" width="17.42578125" style="8" customWidth="1"/>
    <col min="9225" max="9225" width="18.42578125" style="8" customWidth="1"/>
    <col min="9226" max="9226" width="19.42578125" style="8" customWidth="1"/>
    <col min="9227" max="9227" width="18.42578125" style="8" customWidth="1"/>
    <col min="9228" max="9228" width="19.42578125" style="8" customWidth="1"/>
    <col min="9229" max="9229" width="10.5703125" style="8" customWidth="1"/>
    <col min="9230" max="9230" width="14.28515625" style="8" customWidth="1"/>
    <col min="9231" max="9231" width="3.7109375" style="8" customWidth="1"/>
    <col min="9232" max="9233" width="19.42578125" style="8" customWidth="1"/>
    <col min="9234" max="9234" width="18.7109375" style="8" customWidth="1"/>
    <col min="9235" max="9235" width="16.7109375" style="8" bestFit="1" customWidth="1"/>
    <col min="9236" max="9236" width="8.28515625" style="8" customWidth="1"/>
    <col min="9237" max="9237" width="14.28515625" style="8" customWidth="1"/>
    <col min="9238" max="9238" width="3.7109375" style="8" customWidth="1"/>
    <col min="9239" max="9239" width="6.42578125" style="8" customWidth="1"/>
    <col min="9240" max="9240" width="6.140625" style="8" customWidth="1"/>
    <col min="9241" max="9241" width="18.5703125" style="8" bestFit="1" customWidth="1"/>
    <col min="9242" max="9249" width="12.42578125" style="8" customWidth="1"/>
    <col min="9250" max="9251" width="12" style="8" customWidth="1"/>
    <col min="9252" max="9252" width="18.85546875" style="8" customWidth="1"/>
    <col min="9253" max="9253" width="20.28515625" style="8" customWidth="1"/>
    <col min="9254" max="9254" width="18.140625" style="8" customWidth="1"/>
    <col min="9255" max="9255" width="20.28515625" style="8" customWidth="1"/>
    <col min="9256" max="9472" width="9.140625" style="8"/>
    <col min="9473" max="9473" width="2.5703125" style="8" customWidth="1"/>
    <col min="9474" max="9474" width="4.140625" style="8" customWidth="1"/>
    <col min="9475" max="9475" width="8.5703125" style="8" customWidth="1"/>
    <col min="9476" max="9476" width="6.28515625" style="8" customWidth="1"/>
    <col min="9477" max="9477" width="7.85546875" style="8" customWidth="1"/>
    <col min="9478" max="9478" width="7.140625" style="8" customWidth="1"/>
    <col min="9479" max="9479" width="50.140625" style="8" customWidth="1"/>
    <col min="9480" max="9480" width="17.42578125" style="8" customWidth="1"/>
    <col min="9481" max="9481" width="18.42578125" style="8" customWidth="1"/>
    <col min="9482" max="9482" width="19.42578125" style="8" customWidth="1"/>
    <col min="9483" max="9483" width="18.42578125" style="8" customWidth="1"/>
    <col min="9484" max="9484" width="19.42578125" style="8" customWidth="1"/>
    <col min="9485" max="9485" width="10.5703125" style="8" customWidth="1"/>
    <col min="9486" max="9486" width="14.28515625" style="8" customWidth="1"/>
    <col min="9487" max="9487" width="3.7109375" style="8" customWidth="1"/>
    <col min="9488" max="9489" width="19.42578125" style="8" customWidth="1"/>
    <col min="9490" max="9490" width="18.7109375" style="8" customWidth="1"/>
    <col min="9491" max="9491" width="16.7109375" style="8" bestFit="1" customWidth="1"/>
    <col min="9492" max="9492" width="8.28515625" style="8" customWidth="1"/>
    <col min="9493" max="9493" width="14.28515625" style="8" customWidth="1"/>
    <col min="9494" max="9494" width="3.7109375" style="8" customWidth="1"/>
    <col min="9495" max="9495" width="6.42578125" style="8" customWidth="1"/>
    <col min="9496" max="9496" width="6.140625" style="8" customWidth="1"/>
    <col min="9497" max="9497" width="18.5703125" style="8" bestFit="1" customWidth="1"/>
    <col min="9498" max="9505" width="12.42578125" style="8" customWidth="1"/>
    <col min="9506" max="9507" width="12" style="8" customWidth="1"/>
    <col min="9508" max="9508" width="18.85546875" style="8" customWidth="1"/>
    <col min="9509" max="9509" width="20.28515625" style="8" customWidth="1"/>
    <col min="9510" max="9510" width="18.140625" style="8" customWidth="1"/>
    <col min="9511" max="9511" width="20.28515625" style="8" customWidth="1"/>
    <col min="9512" max="9728" width="9.140625" style="8"/>
    <col min="9729" max="9729" width="2.5703125" style="8" customWidth="1"/>
    <col min="9730" max="9730" width="4.140625" style="8" customWidth="1"/>
    <col min="9731" max="9731" width="8.5703125" style="8" customWidth="1"/>
    <col min="9732" max="9732" width="6.28515625" style="8" customWidth="1"/>
    <col min="9733" max="9733" width="7.85546875" style="8" customWidth="1"/>
    <col min="9734" max="9734" width="7.140625" style="8" customWidth="1"/>
    <col min="9735" max="9735" width="50.140625" style="8" customWidth="1"/>
    <col min="9736" max="9736" width="17.42578125" style="8" customWidth="1"/>
    <col min="9737" max="9737" width="18.42578125" style="8" customWidth="1"/>
    <col min="9738" max="9738" width="19.42578125" style="8" customWidth="1"/>
    <col min="9739" max="9739" width="18.42578125" style="8" customWidth="1"/>
    <col min="9740" max="9740" width="19.42578125" style="8" customWidth="1"/>
    <col min="9741" max="9741" width="10.5703125" style="8" customWidth="1"/>
    <col min="9742" max="9742" width="14.28515625" style="8" customWidth="1"/>
    <col min="9743" max="9743" width="3.7109375" style="8" customWidth="1"/>
    <col min="9744" max="9745" width="19.42578125" style="8" customWidth="1"/>
    <col min="9746" max="9746" width="18.7109375" style="8" customWidth="1"/>
    <col min="9747" max="9747" width="16.7109375" style="8" bestFit="1" customWidth="1"/>
    <col min="9748" max="9748" width="8.28515625" style="8" customWidth="1"/>
    <col min="9749" max="9749" width="14.28515625" style="8" customWidth="1"/>
    <col min="9750" max="9750" width="3.7109375" style="8" customWidth="1"/>
    <col min="9751" max="9751" width="6.42578125" style="8" customWidth="1"/>
    <col min="9752" max="9752" width="6.140625" style="8" customWidth="1"/>
    <col min="9753" max="9753" width="18.5703125" style="8" bestFit="1" customWidth="1"/>
    <col min="9754" max="9761" width="12.42578125" style="8" customWidth="1"/>
    <col min="9762" max="9763" width="12" style="8" customWidth="1"/>
    <col min="9764" max="9764" width="18.85546875" style="8" customWidth="1"/>
    <col min="9765" max="9765" width="20.28515625" style="8" customWidth="1"/>
    <col min="9766" max="9766" width="18.140625" style="8" customWidth="1"/>
    <col min="9767" max="9767" width="20.28515625" style="8" customWidth="1"/>
    <col min="9768" max="9984" width="9.140625" style="8"/>
    <col min="9985" max="9985" width="2.5703125" style="8" customWidth="1"/>
    <col min="9986" max="9986" width="4.140625" style="8" customWidth="1"/>
    <col min="9987" max="9987" width="8.5703125" style="8" customWidth="1"/>
    <col min="9988" max="9988" width="6.28515625" style="8" customWidth="1"/>
    <col min="9989" max="9989" width="7.85546875" style="8" customWidth="1"/>
    <col min="9990" max="9990" width="7.140625" style="8" customWidth="1"/>
    <col min="9991" max="9991" width="50.140625" style="8" customWidth="1"/>
    <col min="9992" max="9992" width="17.42578125" style="8" customWidth="1"/>
    <col min="9993" max="9993" width="18.42578125" style="8" customWidth="1"/>
    <col min="9994" max="9994" width="19.42578125" style="8" customWidth="1"/>
    <col min="9995" max="9995" width="18.42578125" style="8" customWidth="1"/>
    <col min="9996" max="9996" width="19.42578125" style="8" customWidth="1"/>
    <col min="9997" max="9997" width="10.5703125" style="8" customWidth="1"/>
    <col min="9998" max="9998" width="14.28515625" style="8" customWidth="1"/>
    <col min="9999" max="9999" width="3.7109375" style="8" customWidth="1"/>
    <col min="10000" max="10001" width="19.42578125" style="8" customWidth="1"/>
    <col min="10002" max="10002" width="18.7109375" style="8" customWidth="1"/>
    <col min="10003" max="10003" width="16.7109375" style="8" bestFit="1" customWidth="1"/>
    <col min="10004" max="10004" width="8.28515625" style="8" customWidth="1"/>
    <col min="10005" max="10005" width="14.28515625" style="8" customWidth="1"/>
    <col min="10006" max="10006" width="3.7109375" style="8" customWidth="1"/>
    <col min="10007" max="10007" width="6.42578125" style="8" customWidth="1"/>
    <col min="10008" max="10008" width="6.140625" style="8" customWidth="1"/>
    <col min="10009" max="10009" width="18.5703125" style="8" bestFit="1" customWidth="1"/>
    <col min="10010" max="10017" width="12.42578125" style="8" customWidth="1"/>
    <col min="10018" max="10019" width="12" style="8" customWidth="1"/>
    <col min="10020" max="10020" width="18.85546875" style="8" customWidth="1"/>
    <col min="10021" max="10021" width="20.28515625" style="8" customWidth="1"/>
    <col min="10022" max="10022" width="18.140625" style="8" customWidth="1"/>
    <col min="10023" max="10023" width="20.28515625" style="8" customWidth="1"/>
    <col min="10024" max="10240" width="9.140625" style="8"/>
    <col min="10241" max="10241" width="2.5703125" style="8" customWidth="1"/>
    <col min="10242" max="10242" width="4.140625" style="8" customWidth="1"/>
    <col min="10243" max="10243" width="8.5703125" style="8" customWidth="1"/>
    <col min="10244" max="10244" width="6.28515625" style="8" customWidth="1"/>
    <col min="10245" max="10245" width="7.85546875" style="8" customWidth="1"/>
    <col min="10246" max="10246" width="7.140625" style="8" customWidth="1"/>
    <col min="10247" max="10247" width="50.140625" style="8" customWidth="1"/>
    <col min="10248" max="10248" width="17.42578125" style="8" customWidth="1"/>
    <col min="10249" max="10249" width="18.42578125" style="8" customWidth="1"/>
    <col min="10250" max="10250" width="19.42578125" style="8" customWidth="1"/>
    <col min="10251" max="10251" width="18.42578125" style="8" customWidth="1"/>
    <col min="10252" max="10252" width="19.42578125" style="8" customWidth="1"/>
    <col min="10253" max="10253" width="10.5703125" style="8" customWidth="1"/>
    <col min="10254" max="10254" width="14.28515625" style="8" customWidth="1"/>
    <col min="10255" max="10255" width="3.7109375" style="8" customWidth="1"/>
    <col min="10256" max="10257" width="19.42578125" style="8" customWidth="1"/>
    <col min="10258" max="10258" width="18.7109375" style="8" customWidth="1"/>
    <col min="10259" max="10259" width="16.7109375" style="8" bestFit="1" customWidth="1"/>
    <col min="10260" max="10260" width="8.28515625" style="8" customWidth="1"/>
    <col min="10261" max="10261" width="14.28515625" style="8" customWidth="1"/>
    <col min="10262" max="10262" width="3.7109375" style="8" customWidth="1"/>
    <col min="10263" max="10263" width="6.42578125" style="8" customWidth="1"/>
    <col min="10264" max="10264" width="6.140625" style="8" customWidth="1"/>
    <col min="10265" max="10265" width="18.5703125" style="8" bestFit="1" customWidth="1"/>
    <col min="10266" max="10273" width="12.42578125" style="8" customWidth="1"/>
    <col min="10274" max="10275" width="12" style="8" customWidth="1"/>
    <col min="10276" max="10276" width="18.85546875" style="8" customWidth="1"/>
    <col min="10277" max="10277" width="20.28515625" style="8" customWidth="1"/>
    <col min="10278" max="10278" width="18.140625" style="8" customWidth="1"/>
    <col min="10279" max="10279" width="20.28515625" style="8" customWidth="1"/>
    <col min="10280" max="10496" width="9.140625" style="8"/>
    <col min="10497" max="10497" width="2.5703125" style="8" customWidth="1"/>
    <col min="10498" max="10498" width="4.140625" style="8" customWidth="1"/>
    <col min="10499" max="10499" width="8.5703125" style="8" customWidth="1"/>
    <col min="10500" max="10500" width="6.28515625" style="8" customWidth="1"/>
    <col min="10501" max="10501" width="7.85546875" style="8" customWidth="1"/>
    <col min="10502" max="10502" width="7.140625" style="8" customWidth="1"/>
    <col min="10503" max="10503" width="50.140625" style="8" customWidth="1"/>
    <col min="10504" max="10504" width="17.42578125" style="8" customWidth="1"/>
    <col min="10505" max="10505" width="18.42578125" style="8" customWidth="1"/>
    <col min="10506" max="10506" width="19.42578125" style="8" customWidth="1"/>
    <col min="10507" max="10507" width="18.42578125" style="8" customWidth="1"/>
    <col min="10508" max="10508" width="19.42578125" style="8" customWidth="1"/>
    <col min="10509" max="10509" width="10.5703125" style="8" customWidth="1"/>
    <col min="10510" max="10510" width="14.28515625" style="8" customWidth="1"/>
    <col min="10511" max="10511" width="3.7109375" style="8" customWidth="1"/>
    <col min="10512" max="10513" width="19.42578125" style="8" customWidth="1"/>
    <col min="10514" max="10514" width="18.7109375" style="8" customWidth="1"/>
    <col min="10515" max="10515" width="16.7109375" style="8" bestFit="1" customWidth="1"/>
    <col min="10516" max="10516" width="8.28515625" style="8" customWidth="1"/>
    <col min="10517" max="10517" width="14.28515625" style="8" customWidth="1"/>
    <col min="10518" max="10518" width="3.7109375" style="8" customWidth="1"/>
    <col min="10519" max="10519" width="6.42578125" style="8" customWidth="1"/>
    <col min="10520" max="10520" width="6.140625" style="8" customWidth="1"/>
    <col min="10521" max="10521" width="18.5703125" style="8" bestFit="1" customWidth="1"/>
    <col min="10522" max="10529" width="12.42578125" style="8" customWidth="1"/>
    <col min="10530" max="10531" width="12" style="8" customWidth="1"/>
    <col min="10532" max="10532" width="18.85546875" style="8" customWidth="1"/>
    <col min="10533" max="10533" width="20.28515625" style="8" customWidth="1"/>
    <col min="10534" max="10534" width="18.140625" style="8" customWidth="1"/>
    <col min="10535" max="10535" width="20.28515625" style="8" customWidth="1"/>
    <col min="10536" max="10752" width="9.140625" style="8"/>
    <col min="10753" max="10753" width="2.5703125" style="8" customWidth="1"/>
    <col min="10754" max="10754" width="4.140625" style="8" customWidth="1"/>
    <col min="10755" max="10755" width="8.5703125" style="8" customWidth="1"/>
    <col min="10756" max="10756" width="6.28515625" style="8" customWidth="1"/>
    <col min="10757" max="10757" width="7.85546875" style="8" customWidth="1"/>
    <col min="10758" max="10758" width="7.140625" style="8" customWidth="1"/>
    <col min="10759" max="10759" width="50.140625" style="8" customWidth="1"/>
    <col min="10760" max="10760" width="17.42578125" style="8" customWidth="1"/>
    <col min="10761" max="10761" width="18.42578125" style="8" customWidth="1"/>
    <col min="10762" max="10762" width="19.42578125" style="8" customWidth="1"/>
    <col min="10763" max="10763" width="18.42578125" style="8" customWidth="1"/>
    <col min="10764" max="10764" width="19.42578125" style="8" customWidth="1"/>
    <col min="10765" max="10765" width="10.5703125" style="8" customWidth="1"/>
    <col min="10766" max="10766" width="14.28515625" style="8" customWidth="1"/>
    <col min="10767" max="10767" width="3.7109375" style="8" customWidth="1"/>
    <col min="10768" max="10769" width="19.42578125" style="8" customWidth="1"/>
    <col min="10770" max="10770" width="18.7109375" style="8" customWidth="1"/>
    <col min="10771" max="10771" width="16.7109375" style="8" bestFit="1" customWidth="1"/>
    <col min="10772" max="10772" width="8.28515625" style="8" customWidth="1"/>
    <col min="10773" max="10773" width="14.28515625" style="8" customWidth="1"/>
    <col min="10774" max="10774" width="3.7109375" style="8" customWidth="1"/>
    <col min="10775" max="10775" width="6.42578125" style="8" customWidth="1"/>
    <col min="10776" max="10776" width="6.140625" style="8" customWidth="1"/>
    <col min="10777" max="10777" width="18.5703125" style="8" bestFit="1" customWidth="1"/>
    <col min="10778" max="10785" width="12.42578125" style="8" customWidth="1"/>
    <col min="10786" max="10787" width="12" style="8" customWidth="1"/>
    <col min="10788" max="10788" width="18.85546875" style="8" customWidth="1"/>
    <col min="10789" max="10789" width="20.28515625" style="8" customWidth="1"/>
    <col min="10790" max="10790" width="18.140625" style="8" customWidth="1"/>
    <col min="10791" max="10791" width="20.28515625" style="8" customWidth="1"/>
    <col min="10792" max="11008" width="9.140625" style="8"/>
    <col min="11009" max="11009" width="2.5703125" style="8" customWidth="1"/>
    <col min="11010" max="11010" width="4.140625" style="8" customWidth="1"/>
    <col min="11011" max="11011" width="8.5703125" style="8" customWidth="1"/>
    <col min="11012" max="11012" width="6.28515625" style="8" customWidth="1"/>
    <col min="11013" max="11013" width="7.85546875" style="8" customWidth="1"/>
    <col min="11014" max="11014" width="7.140625" style="8" customWidth="1"/>
    <col min="11015" max="11015" width="50.140625" style="8" customWidth="1"/>
    <col min="11016" max="11016" width="17.42578125" style="8" customWidth="1"/>
    <col min="11017" max="11017" width="18.42578125" style="8" customWidth="1"/>
    <col min="11018" max="11018" width="19.42578125" style="8" customWidth="1"/>
    <col min="11019" max="11019" width="18.42578125" style="8" customWidth="1"/>
    <col min="11020" max="11020" width="19.42578125" style="8" customWidth="1"/>
    <col min="11021" max="11021" width="10.5703125" style="8" customWidth="1"/>
    <col min="11022" max="11022" width="14.28515625" style="8" customWidth="1"/>
    <col min="11023" max="11023" width="3.7109375" style="8" customWidth="1"/>
    <col min="11024" max="11025" width="19.42578125" style="8" customWidth="1"/>
    <col min="11026" max="11026" width="18.7109375" style="8" customWidth="1"/>
    <col min="11027" max="11027" width="16.7109375" style="8" bestFit="1" customWidth="1"/>
    <col min="11028" max="11028" width="8.28515625" style="8" customWidth="1"/>
    <col min="11029" max="11029" width="14.28515625" style="8" customWidth="1"/>
    <col min="11030" max="11030" width="3.7109375" style="8" customWidth="1"/>
    <col min="11031" max="11031" width="6.42578125" style="8" customWidth="1"/>
    <col min="11032" max="11032" width="6.140625" style="8" customWidth="1"/>
    <col min="11033" max="11033" width="18.5703125" style="8" bestFit="1" customWidth="1"/>
    <col min="11034" max="11041" width="12.42578125" style="8" customWidth="1"/>
    <col min="11042" max="11043" width="12" style="8" customWidth="1"/>
    <col min="11044" max="11044" width="18.85546875" style="8" customWidth="1"/>
    <col min="11045" max="11045" width="20.28515625" style="8" customWidth="1"/>
    <col min="11046" max="11046" width="18.140625" style="8" customWidth="1"/>
    <col min="11047" max="11047" width="20.28515625" style="8" customWidth="1"/>
    <col min="11048" max="11264" width="9.140625" style="8"/>
    <col min="11265" max="11265" width="2.5703125" style="8" customWidth="1"/>
    <col min="11266" max="11266" width="4.140625" style="8" customWidth="1"/>
    <col min="11267" max="11267" width="8.5703125" style="8" customWidth="1"/>
    <col min="11268" max="11268" width="6.28515625" style="8" customWidth="1"/>
    <col min="11269" max="11269" width="7.85546875" style="8" customWidth="1"/>
    <col min="11270" max="11270" width="7.140625" style="8" customWidth="1"/>
    <col min="11271" max="11271" width="50.140625" style="8" customWidth="1"/>
    <col min="11272" max="11272" width="17.42578125" style="8" customWidth="1"/>
    <col min="11273" max="11273" width="18.42578125" style="8" customWidth="1"/>
    <col min="11274" max="11274" width="19.42578125" style="8" customWidth="1"/>
    <col min="11275" max="11275" width="18.42578125" style="8" customWidth="1"/>
    <col min="11276" max="11276" width="19.42578125" style="8" customWidth="1"/>
    <col min="11277" max="11277" width="10.5703125" style="8" customWidth="1"/>
    <col min="11278" max="11278" width="14.28515625" style="8" customWidth="1"/>
    <col min="11279" max="11279" width="3.7109375" style="8" customWidth="1"/>
    <col min="11280" max="11281" width="19.42578125" style="8" customWidth="1"/>
    <col min="11282" max="11282" width="18.7109375" style="8" customWidth="1"/>
    <col min="11283" max="11283" width="16.7109375" style="8" bestFit="1" customWidth="1"/>
    <col min="11284" max="11284" width="8.28515625" style="8" customWidth="1"/>
    <col min="11285" max="11285" width="14.28515625" style="8" customWidth="1"/>
    <col min="11286" max="11286" width="3.7109375" style="8" customWidth="1"/>
    <col min="11287" max="11287" width="6.42578125" style="8" customWidth="1"/>
    <col min="11288" max="11288" width="6.140625" style="8" customWidth="1"/>
    <col min="11289" max="11289" width="18.5703125" style="8" bestFit="1" customWidth="1"/>
    <col min="11290" max="11297" width="12.42578125" style="8" customWidth="1"/>
    <col min="11298" max="11299" width="12" style="8" customWidth="1"/>
    <col min="11300" max="11300" width="18.85546875" style="8" customWidth="1"/>
    <col min="11301" max="11301" width="20.28515625" style="8" customWidth="1"/>
    <col min="11302" max="11302" width="18.140625" style="8" customWidth="1"/>
    <col min="11303" max="11303" width="20.28515625" style="8" customWidth="1"/>
    <col min="11304" max="11520" width="9.140625" style="8"/>
    <col min="11521" max="11521" width="2.5703125" style="8" customWidth="1"/>
    <col min="11522" max="11522" width="4.140625" style="8" customWidth="1"/>
    <col min="11523" max="11523" width="8.5703125" style="8" customWidth="1"/>
    <col min="11524" max="11524" width="6.28515625" style="8" customWidth="1"/>
    <col min="11525" max="11525" width="7.85546875" style="8" customWidth="1"/>
    <col min="11526" max="11526" width="7.140625" style="8" customWidth="1"/>
    <col min="11527" max="11527" width="50.140625" style="8" customWidth="1"/>
    <col min="11528" max="11528" width="17.42578125" style="8" customWidth="1"/>
    <col min="11529" max="11529" width="18.42578125" style="8" customWidth="1"/>
    <col min="11530" max="11530" width="19.42578125" style="8" customWidth="1"/>
    <col min="11531" max="11531" width="18.42578125" style="8" customWidth="1"/>
    <col min="11532" max="11532" width="19.42578125" style="8" customWidth="1"/>
    <col min="11533" max="11533" width="10.5703125" style="8" customWidth="1"/>
    <col min="11534" max="11534" width="14.28515625" style="8" customWidth="1"/>
    <col min="11535" max="11535" width="3.7109375" style="8" customWidth="1"/>
    <col min="11536" max="11537" width="19.42578125" style="8" customWidth="1"/>
    <col min="11538" max="11538" width="18.7109375" style="8" customWidth="1"/>
    <col min="11539" max="11539" width="16.7109375" style="8" bestFit="1" customWidth="1"/>
    <col min="11540" max="11540" width="8.28515625" style="8" customWidth="1"/>
    <col min="11541" max="11541" width="14.28515625" style="8" customWidth="1"/>
    <col min="11542" max="11542" width="3.7109375" style="8" customWidth="1"/>
    <col min="11543" max="11543" width="6.42578125" style="8" customWidth="1"/>
    <col min="11544" max="11544" width="6.140625" style="8" customWidth="1"/>
    <col min="11545" max="11545" width="18.5703125" style="8" bestFit="1" customWidth="1"/>
    <col min="11546" max="11553" width="12.42578125" style="8" customWidth="1"/>
    <col min="11554" max="11555" width="12" style="8" customWidth="1"/>
    <col min="11556" max="11556" width="18.85546875" style="8" customWidth="1"/>
    <col min="11557" max="11557" width="20.28515625" style="8" customWidth="1"/>
    <col min="11558" max="11558" width="18.140625" style="8" customWidth="1"/>
    <col min="11559" max="11559" width="20.28515625" style="8" customWidth="1"/>
    <col min="11560" max="11776" width="9.140625" style="8"/>
    <col min="11777" max="11777" width="2.5703125" style="8" customWidth="1"/>
    <col min="11778" max="11778" width="4.140625" style="8" customWidth="1"/>
    <col min="11779" max="11779" width="8.5703125" style="8" customWidth="1"/>
    <col min="11780" max="11780" width="6.28515625" style="8" customWidth="1"/>
    <col min="11781" max="11781" width="7.85546875" style="8" customWidth="1"/>
    <col min="11782" max="11782" width="7.140625" style="8" customWidth="1"/>
    <col min="11783" max="11783" width="50.140625" style="8" customWidth="1"/>
    <col min="11784" max="11784" width="17.42578125" style="8" customWidth="1"/>
    <col min="11785" max="11785" width="18.42578125" style="8" customWidth="1"/>
    <col min="11786" max="11786" width="19.42578125" style="8" customWidth="1"/>
    <col min="11787" max="11787" width="18.42578125" style="8" customWidth="1"/>
    <col min="11788" max="11788" width="19.42578125" style="8" customWidth="1"/>
    <col min="11789" max="11789" width="10.5703125" style="8" customWidth="1"/>
    <col min="11790" max="11790" width="14.28515625" style="8" customWidth="1"/>
    <col min="11791" max="11791" width="3.7109375" style="8" customWidth="1"/>
    <col min="11792" max="11793" width="19.42578125" style="8" customWidth="1"/>
    <col min="11794" max="11794" width="18.7109375" style="8" customWidth="1"/>
    <col min="11795" max="11795" width="16.7109375" style="8" bestFit="1" customWidth="1"/>
    <col min="11796" max="11796" width="8.28515625" style="8" customWidth="1"/>
    <col min="11797" max="11797" width="14.28515625" style="8" customWidth="1"/>
    <col min="11798" max="11798" width="3.7109375" style="8" customWidth="1"/>
    <col min="11799" max="11799" width="6.42578125" style="8" customWidth="1"/>
    <col min="11800" max="11800" width="6.140625" style="8" customWidth="1"/>
    <col min="11801" max="11801" width="18.5703125" style="8" bestFit="1" customWidth="1"/>
    <col min="11802" max="11809" width="12.42578125" style="8" customWidth="1"/>
    <col min="11810" max="11811" width="12" style="8" customWidth="1"/>
    <col min="11812" max="11812" width="18.85546875" style="8" customWidth="1"/>
    <col min="11813" max="11813" width="20.28515625" style="8" customWidth="1"/>
    <col min="11814" max="11814" width="18.140625" style="8" customWidth="1"/>
    <col min="11815" max="11815" width="20.28515625" style="8" customWidth="1"/>
    <col min="11816" max="12032" width="9.140625" style="8"/>
    <col min="12033" max="12033" width="2.5703125" style="8" customWidth="1"/>
    <col min="12034" max="12034" width="4.140625" style="8" customWidth="1"/>
    <col min="12035" max="12035" width="8.5703125" style="8" customWidth="1"/>
    <col min="12036" max="12036" width="6.28515625" style="8" customWidth="1"/>
    <col min="12037" max="12037" width="7.85546875" style="8" customWidth="1"/>
    <col min="12038" max="12038" width="7.140625" style="8" customWidth="1"/>
    <col min="12039" max="12039" width="50.140625" style="8" customWidth="1"/>
    <col min="12040" max="12040" width="17.42578125" style="8" customWidth="1"/>
    <col min="12041" max="12041" width="18.42578125" style="8" customWidth="1"/>
    <col min="12042" max="12042" width="19.42578125" style="8" customWidth="1"/>
    <col min="12043" max="12043" width="18.42578125" style="8" customWidth="1"/>
    <col min="12044" max="12044" width="19.42578125" style="8" customWidth="1"/>
    <col min="12045" max="12045" width="10.5703125" style="8" customWidth="1"/>
    <col min="12046" max="12046" width="14.28515625" style="8" customWidth="1"/>
    <col min="12047" max="12047" width="3.7109375" style="8" customWidth="1"/>
    <col min="12048" max="12049" width="19.42578125" style="8" customWidth="1"/>
    <col min="12050" max="12050" width="18.7109375" style="8" customWidth="1"/>
    <col min="12051" max="12051" width="16.7109375" style="8" bestFit="1" customWidth="1"/>
    <col min="12052" max="12052" width="8.28515625" style="8" customWidth="1"/>
    <col min="12053" max="12053" width="14.28515625" style="8" customWidth="1"/>
    <col min="12054" max="12054" width="3.7109375" style="8" customWidth="1"/>
    <col min="12055" max="12055" width="6.42578125" style="8" customWidth="1"/>
    <col min="12056" max="12056" width="6.140625" style="8" customWidth="1"/>
    <col min="12057" max="12057" width="18.5703125" style="8" bestFit="1" customWidth="1"/>
    <col min="12058" max="12065" width="12.42578125" style="8" customWidth="1"/>
    <col min="12066" max="12067" width="12" style="8" customWidth="1"/>
    <col min="12068" max="12068" width="18.85546875" style="8" customWidth="1"/>
    <col min="12069" max="12069" width="20.28515625" style="8" customWidth="1"/>
    <col min="12070" max="12070" width="18.140625" style="8" customWidth="1"/>
    <col min="12071" max="12071" width="20.28515625" style="8" customWidth="1"/>
    <col min="12072" max="12288" width="9.140625" style="8"/>
    <col min="12289" max="12289" width="2.5703125" style="8" customWidth="1"/>
    <col min="12290" max="12290" width="4.140625" style="8" customWidth="1"/>
    <col min="12291" max="12291" width="8.5703125" style="8" customWidth="1"/>
    <col min="12292" max="12292" width="6.28515625" style="8" customWidth="1"/>
    <col min="12293" max="12293" width="7.85546875" style="8" customWidth="1"/>
    <col min="12294" max="12294" width="7.140625" style="8" customWidth="1"/>
    <col min="12295" max="12295" width="50.140625" style="8" customWidth="1"/>
    <col min="12296" max="12296" width="17.42578125" style="8" customWidth="1"/>
    <col min="12297" max="12297" width="18.42578125" style="8" customWidth="1"/>
    <col min="12298" max="12298" width="19.42578125" style="8" customWidth="1"/>
    <col min="12299" max="12299" width="18.42578125" style="8" customWidth="1"/>
    <col min="12300" max="12300" width="19.42578125" style="8" customWidth="1"/>
    <col min="12301" max="12301" width="10.5703125" style="8" customWidth="1"/>
    <col min="12302" max="12302" width="14.28515625" style="8" customWidth="1"/>
    <col min="12303" max="12303" width="3.7109375" style="8" customWidth="1"/>
    <col min="12304" max="12305" width="19.42578125" style="8" customWidth="1"/>
    <col min="12306" max="12306" width="18.7109375" style="8" customWidth="1"/>
    <col min="12307" max="12307" width="16.7109375" style="8" bestFit="1" customWidth="1"/>
    <col min="12308" max="12308" width="8.28515625" style="8" customWidth="1"/>
    <col min="12309" max="12309" width="14.28515625" style="8" customWidth="1"/>
    <col min="12310" max="12310" width="3.7109375" style="8" customWidth="1"/>
    <col min="12311" max="12311" width="6.42578125" style="8" customWidth="1"/>
    <col min="12312" max="12312" width="6.140625" style="8" customWidth="1"/>
    <col min="12313" max="12313" width="18.5703125" style="8" bestFit="1" customWidth="1"/>
    <col min="12314" max="12321" width="12.42578125" style="8" customWidth="1"/>
    <col min="12322" max="12323" width="12" style="8" customWidth="1"/>
    <col min="12324" max="12324" width="18.85546875" style="8" customWidth="1"/>
    <col min="12325" max="12325" width="20.28515625" style="8" customWidth="1"/>
    <col min="12326" max="12326" width="18.140625" style="8" customWidth="1"/>
    <col min="12327" max="12327" width="20.28515625" style="8" customWidth="1"/>
    <col min="12328" max="12544" width="9.140625" style="8"/>
    <col min="12545" max="12545" width="2.5703125" style="8" customWidth="1"/>
    <col min="12546" max="12546" width="4.140625" style="8" customWidth="1"/>
    <col min="12547" max="12547" width="8.5703125" style="8" customWidth="1"/>
    <col min="12548" max="12548" width="6.28515625" style="8" customWidth="1"/>
    <col min="12549" max="12549" width="7.85546875" style="8" customWidth="1"/>
    <col min="12550" max="12550" width="7.140625" style="8" customWidth="1"/>
    <col min="12551" max="12551" width="50.140625" style="8" customWidth="1"/>
    <col min="12552" max="12552" width="17.42578125" style="8" customWidth="1"/>
    <col min="12553" max="12553" width="18.42578125" style="8" customWidth="1"/>
    <col min="12554" max="12554" width="19.42578125" style="8" customWidth="1"/>
    <col min="12555" max="12555" width="18.42578125" style="8" customWidth="1"/>
    <col min="12556" max="12556" width="19.42578125" style="8" customWidth="1"/>
    <col min="12557" max="12557" width="10.5703125" style="8" customWidth="1"/>
    <col min="12558" max="12558" width="14.28515625" style="8" customWidth="1"/>
    <col min="12559" max="12559" width="3.7109375" style="8" customWidth="1"/>
    <col min="12560" max="12561" width="19.42578125" style="8" customWidth="1"/>
    <col min="12562" max="12562" width="18.7109375" style="8" customWidth="1"/>
    <col min="12563" max="12563" width="16.7109375" style="8" bestFit="1" customWidth="1"/>
    <col min="12564" max="12564" width="8.28515625" style="8" customWidth="1"/>
    <col min="12565" max="12565" width="14.28515625" style="8" customWidth="1"/>
    <col min="12566" max="12566" width="3.7109375" style="8" customWidth="1"/>
    <col min="12567" max="12567" width="6.42578125" style="8" customWidth="1"/>
    <col min="12568" max="12568" width="6.140625" style="8" customWidth="1"/>
    <col min="12569" max="12569" width="18.5703125" style="8" bestFit="1" customWidth="1"/>
    <col min="12570" max="12577" width="12.42578125" style="8" customWidth="1"/>
    <col min="12578" max="12579" width="12" style="8" customWidth="1"/>
    <col min="12580" max="12580" width="18.85546875" style="8" customWidth="1"/>
    <col min="12581" max="12581" width="20.28515625" style="8" customWidth="1"/>
    <col min="12582" max="12582" width="18.140625" style="8" customWidth="1"/>
    <col min="12583" max="12583" width="20.28515625" style="8" customWidth="1"/>
    <col min="12584" max="12800" width="9.140625" style="8"/>
    <col min="12801" max="12801" width="2.5703125" style="8" customWidth="1"/>
    <col min="12802" max="12802" width="4.140625" style="8" customWidth="1"/>
    <col min="12803" max="12803" width="8.5703125" style="8" customWidth="1"/>
    <col min="12804" max="12804" width="6.28515625" style="8" customWidth="1"/>
    <col min="12805" max="12805" width="7.85546875" style="8" customWidth="1"/>
    <col min="12806" max="12806" width="7.140625" style="8" customWidth="1"/>
    <col min="12807" max="12807" width="50.140625" style="8" customWidth="1"/>
    <col min="12808" max="12808" width="17.42578125" style="8" customWidth="1"/>
    <col min="12809" max="12809" width="18.42578125" style="8" customWidth="1"/>
    <col min="12810" max="12810" width="19.42578125" style="8" customWidth="1"/>
    <col min="12811" max="12811" width="18.42578125" style="8" customWidth="1"/>
    <col min="12812" max="12812" width="19.42578125" style="8" customWidth="1"/>
    <col min="12813" max="12813" width="10.5703125" style="8" customWidth="1"/>
    <col min="12814" max="12814" width="14.28515625" style="8" customWidth="1"/>
    <col min="12815" max="12815" width="3.7109375" style="8" customWidth="1"/>
    <col min="12816" max="12817" width="19.42578125" style="8" customWidth="1"/>
    <col min="12818" max="12818" width="18.7109375" style="8" customWidth="1"/>
    <col min="12819" max="12819" width="16.7109375" style="8" bestFit="1" customWidth="1"/>
    <col min="12820" max="12820" width="8.28515625" style="8" customWidth="1"/>
    <col min="12821" max="12821" width="14.28515625" style="8" customWidth="1"/>
    <col min="12822" max="12822" width="3.7109375" style="8" customWidth="1"/>
    <col min="12823" max="12823" width="6.42578125" style="8" customWidth="1"/>
    <col min="12824" max="12824" width="6.140625" style="8" customWidth="1"/>
    <col min="12825" max="12825" width="18.5703125" style="8" bestFit="1" customWidth="1"/>
    <col min="12826" max="12833" width="12.42578125" style="8" customWidth="1"/>
    <col min="12834" max="12835" width="12" style="8" customWidth="1"/>
    <col min="12836" max="12836" width="18.85546875" style="8" customWidth="1"/>
    <col min="12837" max="12837" width="20.28515625" style="8" customWidth="1"/>
    <col min="12838" max="12838" width="18.140625" style="8" customWidth="1"/>
    <col min="12839" max="12839" width="20.28515625" style="8" customWidth="1"/>
    <col min="12840" max="13056" width="9.140625" style="8"/>
    <col min="13057" max="13057" width="2.5703125" style="8" customWidth="1"/>
    <col min="13058" max="13058" width="4.140625" style="8" customWidth="1"/>
    <col min="13059" max="13059" width="8.5703125" style="8" customWidth="1"/>
    <col min="13060" max="13060" width="6.28515625" style="8" customWidth="1"/>
    <col min="13061" max="13061" width="7.85546875" style="8" customWidth="1"/>
    <col min="13062" max="13062" width="7.140625" style="8" customWidth="1"/>
    <col min="13063" max="13063" width="50.140625" style="8" customWidth="1"/>
    <col min="13064" max="13064" width="17.42578125" style="8" customWidth="1"/>
    <col min="13065" max="13065" width="18.42578125" style="8" customWidth="1"/>
    <col min="13066" max="13066" width="19.42578125" style="8" customWidth="1"/>
    <col min="13067" max="13067" width="18.42578125" style="8" customWidth="1"/>
    <col min="13068" max="13068" width="19.42578125" style="8" customWidth="1"/>
    <col min="13069" max="13069" width="10.5703125" style="8" customWidth="1"/>
    <col min="13070" max="13070" width="14.28515625" style="8" customWidth="1"/>
    <col min="13071" max="13071" width="3.7109375" style="8" customWidth="1"/>
    <col min="13072" max="13073" width="19.42578125" style="8" customWidth="1"/>
    <col min="13074" max="13074" width="18.7109375" style="8" customWidth="1"/>
    <col min="13075" max="13075" width="16.7109375" style="8" bestFit="1" customWidth="1"/>
    <col min="13076" max="13076" width="8.28515625" style="8" customWidth="1"/>
    <col min="13077" max="13077" width="14.28515625" style="8" customWidth="1"/>
    <col min="13078" max="13078" width="3.7109375" style="8" customWidth="1"/>
    <col min="13079" max="13079" width="6.42578125" style="8" customWidth="1"/>
    <col min="13080" max="13080" width="6.140625" style="8" customWidth="1"/>
    <col min="13081" max="13081" width="18.5703125" style="8" bestFit="1" customWidth="1"/>
    <col min="13082" max="13089" width="12.42578125" style="8" customWidth="1"/>
    <col min="13090" max="13091" width="12" style="8" customWidth="1"/>
    <col min="13092" max="13092" width="18.85546875" style="8" customWidth="1"/>
    <col min="13093" max="13093" width="20.28515625" style="8" customWidth="1"/>
    <col min="13094" max="13094" width="18.140625" style="8" customWidth="1"/>
    <col min="13095" max="13095" width="20.28515625" style="8" customWidth="1"/>
    <col min="13096" max="13312" width="9.140625" style="8"/>
    <col min="13313" max="13313" width="2.5703125" style="8" customWidth="1"/>
    <col min="13314" max="13314" width="4.140625" style="8" customWidth="1"/>
    <col min="13315" max="13315" width="8.5703125" style="8" customWidth="1"/>
    <col min="13316" max="13316" width="6.28515625" style="8" customWidth="1"/>
    <col min="13317" max="13317" width="7.85546875" style="8" customWidth="1"/>
    <col min="13318" max="13318" width="7.140625" style="8" customWidth="1"/>
    <col min="13319" max="13319" width="50.140625" style="8" customWidth="1"/>
    <col min="13320" max="13320" width="17.42578125" style="8" customWidth="1"/>
    <col min="13321" max="13321" width="18.42578125" style="8" customWidth="1"/>
    <col min="13322" max="13322" width="19.42578125" style="8" customWidth="1"/>
    <col min="13323" max="13323" width="18.42578125" style="8" customWidth="1"/>
    <col min="13324" max="13324" width="19.42578125" style="8" customWidth="1"/>
    <col min="13325" max="13325" width="10.5703125" style="8" customWidth="1"/>
    <col min="13326" max="13326" width="14.28515625" style="8" customWidth="1"/>
    <col min="13327" max="13327" width="3.7109375" style="8" customWidth="1"/>
    <col min="13328" max="13329" width="19.42578125" style="8" customWidth="1"/>
    <col min="13330" max="13330" width="18.7109375" style="8" customWidth="1"/>
    <col min="13331" max="13331" width="16.7109375" style="8" bestFit="1" customWidth="1"/>
    <col min="13332" max="13332" width="8.28515625" style="8" customWidth="1"/>
    <col min="13333" max="13333" width="14.28515625" style="8" customWidth="1"/>
    <col min="13334" max="13334" width="3.7109375" style="8" customWidth="1"/>
    <col min="13335" max="13335" width="6.42578125" style="8" customWidth="1"/>
    <col min="13336" max="13336" width="6.140625" style="8" customWidth="1"/>
    <col min="13337" max="13337" width="18.5703125" style="8" bestFit="1" customWidth="1"/>
    <col min="13338" max="13345" width="12.42578125" style="8" customWidth="1"/>
    <col min="13346" max="13347" width="12" style="8" customWidth="1"/>
    <col min="13348" max="13348" width="18.85546875" style="8" customWidth="1"/>
    <col min="13349" max="13349" width="20.28515625" style="8" customWidth="1"/>
    <col min="13350" max="13350" width="18.140625" style="8" customWidth="1"/>
    <col min="13351" max="13351" width="20.28515625" style="8" customWidth="1"/>
    <col min="13352" max="13568" width="9.140625" style="8"/>
    <col min="13569" max="13569" width="2.5703125" style="8" customWidth="1"/>
    <col min="13570" max="13570" width="4.140625" style="8" customWidth="1"/>
    <col min="13571" max="13571" width="8.5703125" style="8" customWidth="1"/>
    <col min="13572" max="13572" width="6.28515625" style="8" customWidth="1"/>
    <col min="13573" max="13573" width="7.85546875" style="8" customWidth="1"/>
    <col min="13574" max="13574" width="7.140625" style="8" customWidth="1"/>
    <col min="13575" max="13575" width="50.140625" style="8" customWidth="1"/>
    <col min="13576" max="13576" width="17.42578125" style="8" customWidth="1"/>
    <col min="13577" max="13577" width="18.42578125" style="8" customWidth="1"/>
    <col min="13578" max="13578" width="19.42578125" style="8" customWidth="1"/>
    <col min="13579" max="13579" width="18.42578125" style="8" customWidth="1"/>
    <col min="13580" max="13580" width="19.42578125" style="8" customWidth="1"/>
    <col min="13581" max="13581" width="10.5703125" style="8" customWidth="1"/>
    <col min="13582" max="13582" width="14.28515625" style="8" customWidth="1"/>
    <col min="13583" max="13583" width="3.7109375" style="8" customWidth="1"/>
    <col min="13584" max="13585" width="19.42578125" style="8" customWidth="1"/>
    <col min="13586" max="13586" width="18.7109375" style="8" customWidth="1"/>
    <col min="13587" max="13587" width="16.7109375" style="8" bestFit="1" customWidth="1"/>
    <col min="13588" max="13588" width="8.28515625" style="8" customWidth="1"/>
    <col min="13589" max="13589" width="14.28515625" style="8" customWidth="1"/>
    <col min="13590" max="13590" width="3.7109375" style="8" customWidth="1"/>
    <col min="13591" max="13591" width="6.42578125" style="8" customWidth="1"/>
    <col min="13592" max="13592" width="6.140625" style="8" customWidth="1"/>
    <col min="13593" max="13593" width="18.5703125" style="8" bestFit="1" customWidth="1"/>
    <col min="13594" max="13601" width="12.42578125" style="8" customWidth="1"/>
    <col min="13602" max="13603" width="12" style="8" customWidth="1"/>
    <col min="13604" max="13604" width="18.85546875" style="8" customWidth="1"/>
    <col min="13605" max="13605" width="20.28515625" style="8" customWidth="1"/>
    <col min="13606" max="13606" width="18.140625" style="8" customWidth="1"/>
    <col min="13607" max="13607" width="20.28515625" style="8" customWidth="1"/>
    <col min="13608" max="13824" width="9.140625" style="8"/>
    <col min="13825" max="13825" width="2.5703125" style="8" customWidth="1"/>
    <col min="13826" max="13826" width="4.140625" style="8" customWidth="1"/>
    <col min="13827" max="13827" width="8.5703125" style="8" customWidth="1"/>
    <col min="13828" max="13828" width="6.28515625" style="8" customWidth="1"/>
    <col min="13829" max="13829" width="7.85546875" style="8" customWidth="1"/>
    <col min="13830" max="13830" width="7.140625" style="8" customWidth="1"/>
    <col min="13831" max="13831" width="50.140625" style="8" customWidth="1"/>
    <col min="13832" max="13832" width="17.42578125" style="8" customWidth="1"/>
    <col min="13833" max="13833" width="18.42578125" style="8" customWidth="1"/>
    <col min="13834" max="13834" width="19.42578125" style="8" customWidth="1"/>
    <col min="13835" max="13835" width="18.42578125" style="8" customWidth="1"/>
    <col min="13836" max="13836" width="19.42578125" style="8" customWidth="1"/>
    <col min="13837" max="13837" width="10.5703125" style="8" customWidth="1"/>
    <col min="13838" max="13838" width="14.28515625" style="8" customWidth="1"/>
    <col min="13839" max="13839" width="3.7109375" style="8" customWidth="1"/>
    <col min="13840" max="13841" width="19.42578125" style="8" customWidth="1"/>
    <col min="13842" max="13842" width="18.7109375" style="8" customWidth="1"/>
    <col min="13843" max="13843" width="16.7109375" style="8" bestFit="1" customWidth="1"/>
    <col min="13844" max="13844" width="8.28515625" style="8" customWidth="1"/>
    <col min="13845" max="13845" width="14.28515625" style="8" customWidth="1"/>
    <col min="13846" max="13846" width="3.7109375" style="8" customWidth="1"/>
    <col min="13847" max="13847" width="6.42578125" style="8" customWidth="1"/>
    <col min="13848" max="13848" width="6.140625" style="8" customWidth="1"/>
    <col min="13849" max="13849" width="18.5703125" style="8" bestFit="1" customWidth="1"/>
    <col min="13850" max="13857" width="12.42578125" style="8" customWidth="1"/>
    <col min="13858" max="13859" width="12" style="8" customWidth="1"/>
    <col min="13860" max="13860" width="18.85546875" style="8" customWidth="1"/>
    <col min="13861" max="13861" width="20.28515625" style="8" customWidth="1"/>
    <col min="13862" max="13862" width="18.140625" style="8" customWidth="1"/>
    <col min="13863" max="13863" width="20.28515625" style="8" customWidth="1"/>
    <col min="13864" max="14080" width="9.140625" style="8"/>
    <col min="14081" max="14081" width="2.5703125" style="8" customWidth="1"/>
    <col min="14082" max="14082" width="4.140625" style="8" customWidth="1"/>
    <col min="14083" max="14083" width="8.5703125" style="8" customWidth="1"/>
    <col min="14084" max="14084" width="6.28515625" style="8" customWidth="1"/>
    <col min="14085" max="14085" width="7.85546875" style="8" customWidth="1"/>
    <col min="14086" max="14086" width="7.140625" style="8" customWidth="1"/>
    <col min="14087" max="14087" width="50.140625" style="8" customWidth="1"/>
    <col min="14088" max="14088" width="17.42578125" style="8" customWidth="1"/>
    <col min="14089" max="14089" width="18.42578125" style="8" customWidth="1"/>
    <col min="14090" max="14090" width="19.42578125" style="8" customWidth="1"/>
    <col min="14091" max="14091" width="18.42578125" style="8" customWidth="1"/>
    <col min="14092" max="14092" width="19.42578125" style="8" customWidth="1"/>
    <col min="14093" max="14093" width="10.5703125" style="8" customWidth="1"/>
    <col min="14094" max="14094" width="14.28515625" style="8" customWidth="1"/>
    <col min="14095" max="14095" width="3.7109375" style="8" customWidth="1"/>
    <col min="14096" max="14097" width="19.42578125" style="8" customWidth="1"/>
    <col min="14098" max="14098" width="18.7109375" style="8" customWidth="1"/>
    <col min="14099" max="14099" width="16.7109375" style="8" bestFit="1" customWidth="1"/>
    <col min="14100" max="14100" width="8.28515625" style="8" customWidth="1"/>
    <col min="14101" max="14101" width="14.28515625" style="8" customWidth="1"/>
    <col min="14102" max="14102" width="3.7109375" style="8" customWidth="1"/>
    <col min="14103" max="14103" width="6.42578125" style="8" customWidth="1"/>
    <col min="14104" max="14104" width="6.140625" style="8" customWidth="1"/>
    <col min="14105" max="14105" width="18.5703125" style="8" bestFit="1" customWidth="1"/>
    <col min="14106" max="14113" width="12.42578125" style="8" customWidth="1"/>
    <col min="14114" max="14115" width="12" style="8" customWidth="1"/>
    <col min="14116" max="14116" width="18.85546875" style="8" customWidth="1"/>
    <col min="14117" max="14117" width="20.28515625" style="8" customWidth="1"/>
    <col min="14118" max="14118" width="18.140625" style="8" customWidth="1"/>
    <col min="14119" max="14119" width="20.28515625" style="8" customWidth="1"/>
    <col min="14120" max="14336" width="9.140625" style="8"/>
    <col min="14337" max="14337" width="2.5703125" style="8" customWidth="1"/>
    <col min="14338" max="14338" width="4.140625" style="8" customWidth="1"/>
    <col min="14339" max="14339" width="8.5703125" style="8" customWidth="1"/>
    <col min="14340" max="14340" width="6.28515625" style="8" customWidth="1"/>
    <col min="14341" max="14341" width="7.85546875" style="8" customWidth="1"/>
    <col min="14342" max="14342" width="7.140625" style="8" customWidth="1"/>
    <col min="14343" max="14343" width="50.140625" style="8" customWidth="1"/>
    <col min="14344" max="14344" width="17.42578125" style="8" customWidth="1"/>
    <col min="14345" max="14345" width="18.42578125" style="8" customWidth="1"/>
    <col min="14346" max="14346" width="19.42578125" style="8" customWidth="1"/>
    <col min="14347" max="14347" width="18.42578125" style="8" customWidth="1"/>
    <col min="14348" max="14348" width="19.42578125" style="8" customWidth="1"/>
    <col min="14349" max="14349" width="10.5703125" style="8" customWidth="1"/>
    <col min="14350" max="14350" width="14.28515625" style="8" customWidth="1"/>
    <col min="14351" max="14351" width="3.7109375" style="8" customWidth="1"/>
    <col min="14352" max="14353" width="19.42578125" style="8" customWidth="1"/>
    <col min="14354" max="14354" width="18.7109375" style="8" customWidth="1"/>
    <col min="14355" max="14355" width="16.7109375" style="8" bestFit="1" customWidth="1"/>
    <col min="14356" max="14356" width="8.28515625" style="8" customWidth="1"/>
    <col min="14357" max="14357" width="14.28515625" style="8" customWidth="1"/>
    <col min="14358" max="14358" width="3.7109375" style="8" customWidth="1"/>
    <col min="14359" max="14359" width="6.42578125" style="8" customWidth="1"/>
    <col min="14360" max="14360" width="6.140625" style="8" customWidth="1"/>
    <col min="14361" max="14361" width="18.5703125" style="8" bestFit="1" customWidth="1"/>
    <col min="14362" max="14369" width="12.42578125" style="8" customWidth="1"/>
    <col min="14370" max="14371" width="12" style="8" customWidth="1"/>
    <col min="14372" max="14372" width="18.85546875" style="8" customWidth="1"/>
    <col min="14373" max="14373" width="20.28515625" style="8" customWidth="1"/>
    <col min="14374" max="14374" width="18.140625" style="8" customWidth="1"/>
    <col min="14375" max="14375" width="20.28515625" style="8" customWidth="1"/>
    <col min="14376" max="14592" width="9.140625" style="8"/>
    <col min="14593" max="14593" width="2.5703125" style="8" customWidth="1"/>
    <col min="14594" max="14594" width="4.140625" style="8" customWidth="1"/>
    <col min="14595" max="14595" width="8.5703125" style="8" customWidth="1"/>
    <col min="14596" max="14596" width="6.28515625" style="8" customWidth="1"/>
    <col min="14597" max="14597" width="7.85546875" style="8" customWidth="1"/>
    <col min="14598" max="14598" width="7.140625" style="8" customWidth="1"/>
    <col min="14599" max="14599" width="50.140625" style="8" customWidth="1"/>
    <col min="14600" max="14600" width="17.42578125" style="8" customWidth="1"/>
    <col min="14601" max="14601" width="18.42578125" style="8" customWidth="1"/>
    <col min="14602" max="14602" width="19.42578125" style="8" customWidth="1"/>
    <col min="14603" max="14603" width="18.42578125" style="8" customWidth="1"/>
    <col min="14604" max="14604" width="19.42578125" style="8" customWidth="1"/>
    <col min="14605" max="14605" width="10.5703125" style="8" customWidth="1"/>
    <col min="14606" max="14606" width="14.28515625" style="8" customWidth="1"/>
    <col min="14607" max="14607" width="3.7109375" style="8" customWidth="1"/>
    <col min="14608" max="14609" width="19.42578125" style="8" customWidth="1"/>
    <col min="14610" max="14610" width="18.7109375" style="8" customWidth="1"/>
    <col min="14611" max="14611" width="16.7109375" style="8" bestFit="1" customWidth="1"/>
    <col min="14612" max="14612" width="8.28515625" style="8" customWidth="1"/>
    <col min="14613" max="14613" width="14.28515625" style="8" customWidth="1"/>
    <col min="14614" max="14614" width="3.7109375" style="8" customWidth="1"/>
    <col min="14615" max="14615" width="6.42578125" style="8" customWidth="1"/>
    <col min="14616" max="14616" width="6.140625" style="8" customWidth="1"/>
    <col min="14617" max="14617" width="18.5703125" style="8" bestFit="1" customWidth="1"/>
    <col min="14618" max="14625" width="12.42578125" style="8" customWidth="1"/>
    <col min="14626" max="14627" width="12" style="8" customWidth="1"/>
    <col min="14628" max="14628" width="18.85546875" style="8" customWidth="1"/>
    <col min="14629" max="14629" width="20.28515625" style="8" customWidth="1"/>
    <col min="14630" max="14630" width="18.140625" style="8" customWidth="1"/>
    <col min="14631" max="14631" width="20.28515625" style="8" customWidth="1"/>
    <col min="14632" max="14848" width="9.140625" style="8"/>
    <col min="14849" max="14849" width="2.5703125" style="8" customWidth="1"/>
    <col min="14850" max="14850" width="4.140625" style="8" customWidth="1"/>
    <col min="14851" max="14851" width="8.5703125" style="8" customWidth="1"/>
    <col min="14852" max="14852" width="6.28515625" style="8" customWidth="1"/>
    <col min="14853" max="14853" width="7.85546875" style="8" customWidth="1"/>
    <col min="14854" max="14854" width="7.140625" style="8" customWidth="1"/>
    <col min="14855" max="14855" width="50.140625" style="8" customWidth="1"/>
    <col min="14856" max="14856" width="17.42578125" style="8" customWidth="1"/>
    <col min="14857" max="14857" width="18.42578125" style="8" customWidth="1"/>
    <col min="14858" max="14858" width="19.42578125" style="8" customWidth="1"/>
    <col min="14859" max="14859" width="18.42578125" style="8" customWidth="1"/>
    <col min="14860" max="14860" width="19.42578125" style="8" customWidth="1"/>
    <col min="14861" max="14861" width="10.5703125" style="8" customWidth="1"/>
    <col min="14862" max="14862" width="14.28515625" style="8" customWidth="1"/>
    <col min="14863" max="14863" width="3.7109375" style="8" customWidth="1"/>
    <col min="14864" max="14865" width="19.42578125" style="8" customWidth="1"/>
    <col min="14866" max="14866" width="18.7109375" style="8" customWidth="1"/>
    <col min="14867" max="14867" width="16.7109375" style="8" bestFit="1" customWidth="1"/>
    <col min="14868" max="14868" width="8.28515625" style="8" customWidth="1"/>
    <col min="14869" max="14869" width="14.28515625" style="8" customWidth="1"/>
    <col min="14870" max="14870" width="3.7109375" style="8" customWidth="1"/>
    <col min="14871" max="14871" width="6.42578125" style="8" customWidth="1"/>
    <col min="14872" max="14872" width="6.140625" style="8" customWidth="1"/>
    <col min="14873" max="14873" width="18.5703125" style="8" bestFit="1" customWidth="1"/>
    <col min="14874" max="14881" width="12.42578125" style="8" customWidth="1"/>
    <col min="14882" max="14883" width="12" style="8" customWidth="1"/>
    <col min="14884" max="14884" width="18.85546875" style="8" customWidth="1"/>
    <col min="14885" max="14885" width="20.28515625" style="8" customWidth="1"/>
    <col min="14886" max="14886" width="18.140625" style="8" customWidth="1"/>
    <col min="14887" max="14887" width="20.28515625" style="8" customWidth="1"/>
    <col min="14888" max="15104" width="9.140625" style="8"/>
    <col min="15105" max="15105" width="2.5703125" style="8" customWidth="1"/>
    <col min="15106" max="15106" width="4.140625" style="8" customWidth="1"/>
    <col min="15107" max="15107" width="8.5703125" style="8" customWidth="1"/>
    <col min="15108" max="15108" width="6.28515625" style="8" customWidth="1"/>
    <col min="15109" max="15109" width="7.85546875" style="8" customWidth="1"/>
    <col min="15110" max="15110" width="7.140625" style="8" customWidth="1"/>
    <col min="15111" max="15111" width="50.140625" style="8" customWidth="1"/>
    <col min="15112" max="15112" width="17.42578125" style="8" customWidth="1"/>
    <col min="15113" max="15113" width="18.42578125" style="8" customWidth="1"/>
    <col min="15114" max="15114" width="19.42578125" style="8" customWidth="1"/>
    <col min="15115" max="15115" width="18.42578125" style="8" customWidth="1"/>
    <col min="15116" max="15116" width="19.42578125" style="8" customWidth="1"/>
    <col min="15117" max="15117" width="10.5703125" style="8" customWidth="1"/>
    <col min="15118" max="15118" width="14.28515625" style="8" customWidth="1"/>
    <col min="15119" max="15119" width="3.7109375" style="8" customWidth="1"/>
    <col min="15120" max="15121" width="19.42578125" style="8" customWidth="1"/>
    <col min="15122" max="15122" width="18.7109375" style="8" customWidth="1"/>
    <col min="15123" max="15123" width="16.7109375" style="8" bestFit="1" customWidth="1"/>
    <col min="15124" max="15124" width="8.28515625" style="8" customWidth="1"/>
    <col min="15125" max="15125" width="14.28515625" style="8" customWidth="1"/>
    <col min="15126" max="15126" width="3.7109375" style="8" customWidth="1"/>
    <col min="15127" max="15127" width="6.42578125" style="8" customWidth="1"/>
    <col min="15128" max="15128" width="6.140625" style="8" customWidth="1"/>
    <col min="15129" max="15129" width="18.5703125" style="8" bestFit="1" customWidth="1"/>
    <col min="15130" max="15137" width="12.42578125" style="8" customWidth="1"/>
    <col min="15138" max="15139" width="12" style="8" customWidth="1"/>
    <col min="15140" max="15140" width="18.85546875" style="8" customWidth="1"/>
    <col min="15141" max="15141" width="20.28515625" style="8" customWidth="1"/>
    <col min="15142" max="15142" width="18.140625" style="8" customWidth="1"/>
    <col min="15143" max="15143" width="20.28515625" style="8" customWidth="1"/>
    <col min="15144" max="15360" width="9.140625" style="8"/>
    <col min="15361" max="15361" width="2.5703125" style="8" customWidth="1"/>
    <col min="15362" max="15362" width="4.140625" style="8" customWidth="1"/>
    <col min="15363" max="15363" width="8.5703125" style="8" customWidth="1"/>
    <col min="15364" max="15364" width="6.28515625" style="8" customWidth="1"/>
    <col min="15365" max="15365" width="7.85546875" style="8" customWidth="1"/>
    <col min="15366" max="15366" width="7.140625" style="8" customWidth="1"/>
    <col min="15367" max="15367" width="50.140625" style="8" customWidth="1"/>
    <col min="15368" max="15368" width="17.42578125" style="8" customWidth="1"/>
    <col min="15369" max="15369" width="18.42578125" style="8" customWidth="1"/>
    <col min="15370" max="15370" width="19.42578125" style="8" customWidth="1"/>
    <col min="15371" max="15371" width="18.42578125" style="8" customWidth="1"/>
    <col min="15372" max="15372" width="19.42578125" style="8" customWidth="1"/>
    <col min="15373" max="15373" width="10.5703125" style="8" customWidth="1"/>
    <col min="15374" max="15374" width="14.28515625" style="8" customWidth="1"/>
    <col min="15375" max="15375" width="3.7109375" style="8" customWidth="1"/>
    <col min="15376" max="15377" width="19.42578125" style="8" customWidth="1"/>
    <col min="15378" max="15378" width="18.7109375" style="8" customWidth="1"/>
    <col min="15379" max="15379" width="16.7109375" style="8" bestFit="1" customWidth="1"/>
    <col min="15380" max="15380" width="8.28515625" style="8" customWidth="1"/>
    <col min="15381" max="15381" width="14.28515625" style="8" customWidth="1"/>
    <col min="15382" max="15382" width="3.7109375" style="8" customWidth="1"/>
    <col min="15383" max="15383" width="6.42578125" style="8" customWidth="1"/>
    <col min="15384" max="15384" width="6.140625" style="8" customWidth="1"/>
    <col min="15385" max="15385" width="18.5703125" style="8" bestFit="1" customWidth="1"/>
    <col min="15386" max="15393" width="12.42578125" style="8" customWidth="1"/>
    <col min="15394" max="15395" width="12" style="8" customWidth="1"/>
    <col min="15396" max="15396" width="18.85546875" style="8" customWidth="1"/>
    <col min="15397" max="15397" width="20.28515625" style="8" customWidth="1"/>
    <col min="15398" max="15398" width="18.140625" style="8" customWidth="1"/>
    <col min="15399" max="15399" width="20.28515625" style="8" customWidth="1"/>
    <col min="15400" max="15616" width="9.140625" style="8"/>
    <col min="15617" max="15617" width="2.5703125" style="8" customWidth="1"/>
    <col min="15618" max="15618" width="4.140625" style="8" customWidth="1"/>
    <col min="15619" max="15619" width="8.5703125" style="8" customWidth="1"/>
    <col min="15620" max="15620" width="6.28515625" style="8" customWidth="1"/>
    <col min="15621" max="15621" width="7.85546875" style="8" customWidth="1"/>
    <col min="15622" max="15622" width="7.140625" style="8" customWidth="1"/>
    <col min="15623" max="15623" width="50.140625" style="8" customWidth="1"/>
    <col min="15624" max="15624" width="17.42578125" style="8" customWidth="1"/>
    <col min="15625" max="15625" width="18.42578125" style="8" customWidth="1"/>
    <col min="15626" max="15626" width="19.42578125" style="8" customWidth="1"/>
    <col min="15627" max="15627" width="18.42578125" style="8" customWidth="1"/>
    <col min="15628" max="15628" width="19.42578125" style="8" customWidth="1"/>
    <col min="15629" max="15629" width="10.5703125" style="8" customWidth="1"/>
    <col min="15630" max="15630" width="14.28515625" style="8" customWidth="1"/>
    <col min="15631" max="15631" width="3.7109375" style="8" customWidth="1"/>
    <col min="15632" max="15633" width="19.42578125" style="8" customWidth="1"/>
    <col min="15634" max="15634" width="18.7109375" style="8" customWidth="1"/>
    <col min="15635" max="15635" width="16.7109375" style="8" bestFit="1" customWidth="1"/>
    <col min="15636" max="15636" width="8.28515625" style="8" customWidth="1"/>
    <col min="15637" max="15637" width="14.28515625" style="8" customWidth="1"/>
    <col min="15638" max="15638" width="3.7109375" style="8" customWidth="1"/>
    <col min="15639" max="15639" width="6.42578125" style="8" customWidth="1"/>
    <col min="15640" max="15640" width="6.140625" style="8" customWidth="1"/>
    <col min="15641" max="15641" width="18.5703125" style="8" bestFit="1" customWidth="1"/>
    <col min="15642" max="15649" width="12.42578125" style="8" customWidth="1"/>
    <col min="15650" max="15651" width="12" style="8" customWidth="1"/>
    <col min="15652" max="15652" width="18.85546875" style="8" customWidth="1"/>
    <col min="15653" max="15653" width="20.28515625" style="8" customWidth="1"/>
    <col min="15654" max="15654" width="18.140625" style="8" customWidth="1"/>
    <col min="15655" max="15655" width="20.28515625" style="8" customWidth="1"/>
    <col min="15656" max="15872" width="9.140625" style="8"/>
    <col min="15873" max="15873" width="2.5703125" style="8" customWidth="1"/>
    <col min="15874" max="15874" width="4.140625" style="8" customWidth="1"/>
    <col min="15875" max="15875" width="8.5703125" style="8" customWidth="1"/>
    <col min="15876" max="15876" width="6.28515625" style="8" customWidth="1"/>
    <col min="15877" max="15877" width="7.85546875" style="8" customWidth="1"/>
    <col min="15878" max="15878" width="7.140625" style="8" customWidth="1"/>
    <col min="15879" max="15879" width="50.140625" style="8" customWidth="1"/>
    <col min="15880" max="15880" width="17.42578125" style="8" customWidth="1"/>
    <col min="15881" max="15881" width="18.42578125" style="8" customWidth="1"/>
    <col min="15882" max="15882" width="19.42578125" style="8" customWidth="1"/>
    <col min="15883" max="15883" width="18.42578125" style="8" customWidth="1"/>
    <col min="15884" max="15884" width="19.42578125" style="8" customWidth="1"/>
    <col min="15885" max="15885" width="10.5703125" style="8" customWidth="1"/>
    <col min="15886" max="15886" width="14.28515625" style="8" customWidth="1"/>
    <col min="15887" max="15887" width="3.7109375" style="8" customWidth="1"/>
    <col min="15888" max="15889" width="19.42578125" style="8" customWidth="1"/>
    <col min="15890" max="15890" width="18.7109375" style="8" customWidth="1"/>
    <col min="15891" max="15891" width="16.7109375" style="8" bestFit="1" customWidth="1"/>
    <col min="15892" max="15892" width="8.28515625" style="8" customWidth="1"/>
    <col min="15893" max="15893" width="14.28515625" style="8" customWidth="1"/>
    <col min="15894" max="15894" width="3.7109375" style="8" customWidth="1"/>
    <col min="15895" max="15895" width="6.42578125" style="8" customWidth="1"/>
    <col min="15896" max="15896" width="6.140625" style="8" customWidth="1"/>
    <col min="15897" max="15897" width="18.5703125" style="8" bestFit="1" customWidth="1"/>
    <col min="15898" max="15905" width="12.42578125" style="8" customWidth="1"/>
    <col min="15906" max="15907" width="12" style="8" customWidth="1"/>
    <col min="15908" max="15908" width="18.85546875" style="8" customWidth="1"/>
    <col min="15909" max="15909" width="20.28515625" style="8" customWidth="1"/>
    <col min="15910" max="15910" width="18.140625" style="8" customWidth="1"/>
    <col min="15911" max="15911" width="20.28515625" style="8" customWidth="1"/>
    <col min="15912" max="16128" width="9.140625" style="8"/>
    <col min="16129" max="16129" width="2.5703125" style="8" customWidth="1"/>
    <col min="16130" max="16130" width="4.140625" style="8" customWidth="1"/>
    <col min="16131" max="16131" width="8.5703125" style="8" customWidth="1"/>
    <col min="16132" max="16132" width="6.28515625" style="8" customWidth="1"/>
    <col min="16133" max="16133" width="7.85546875" style="8" customWidth="1"/>
    <col min="16134" max="16134" width="7.140625" style="8" customWidth="1"/>
    <col min="16135" max="16135" width="50.140625" style="8" customWidth="1"/>
    <col min="16136" max="16136" width="17.42578125" style="8" customWidth="1"/>
    <col min="16137" max="16137" width="18.42578125" style="8" customWidth="1"/>
    <col min="16138" max="16138" width="19.42578125" style="8" customWidth="1"/>
    <col min="16139" max="16139" width="18.42578125" style="8" customWidth="1"/>
    <col min="16140" max="16140" width="19.42578125" style="8" customWidth="1"/>
    <col min="16141" max="16141" width="10.5703125" style="8" customWidth="1"/>
    <col min="16142" max="16142" width="14.28515625" style="8" customWidth="1"/>
    <col min="16143" max="16143" width="3.7109375" style="8" customWidth="1"/>
    <col min="16144" max="16145" width="19.42578125" style="8" customWidth="1"/>
    <col min="16146" max="16146" width="18.7109375" style="8" customWidth="1"/>
    <col min="16147" max="16147" width="16.7109375" style="8" bestFit="1" customWidth="1"/>
    <col min="16148" max="16148" width="8.28515625" style="8" customWidth="1"/>
    <col min="16149" max="16149" width="14.28515625" style="8" customWidth="1"/>
    <col min="16150" max="16150" width="3.7109375" style="8" customWidth="1"/>
    <col min="16151" max="16151" width="6.42578125" style="8" customWidth="1"/>
    <col min="16152" max="16152" width="6.140625" style="8" customWidth="1"/>
    <col min="16153" max="16153" width="18.5703125" style="8" bestFit="1" customWidth="1"/>
    <col min="16154" max="16161" width="12.42578125" style="8" customWidth="1"/>
    <col min="16162" max="16163" width="12" style="8" customWidth="1"/>
    <col min="16164" max="16164" width="18.85546875" style="8" customWidth="1"/>
    <col min="16165" max="16165" width="20.28515625" style="8" customWidth="1"/>
    <col min="16166" max="16166" width="18.140625" style="8" customWidth="1"/>
    <col min="16167" max="16167" width="20.28515625" style="8" customWidth="1"/>
    <col min="16168" max="16384" width="9.140625" style="8"/>
  </cols>
  <sheetData>
    <row r="2" spans="2:25" ht="20.25" x14ac:dyDescent="0.2">
      <c r="B2" s="1" t="s">
        <v>0</v>
      </c>
      <c r="C2" s="2"/>
      <c r="D2" s="2"/>
      <c r="F2" s="2"/>
      <c r="G2" s="2"/>
      <c r="H2" s="4"/>
      <c r="I2" s="5"/>
      <c r="J2" s="5"/>
      <c r="K2" s="5"/>
      <c r="L2" s="5"/>
      <c r="M2" s="5"/>
      <c r="N2" s="5"/>
      <c r="P2" s="5"/>
      <c r="Q2" s="5"/>
    </row>
    <row r="3" spans="2:25" ht="18" x14ac:dyDescent="0.25">
      <c r="B3" s="9" t="s">
        <v>1</v>
      </c>
      <c r="C3" s="2"/>
      <c r="D3" s="2"/>
      <c r="F3" s="2"/>
      <c r="G3" s="2"/>
      <c r="H3" s="4"/>
      <c r="I3" s="5"/>
      <c r="J3" s="5"/>
      <c r="K3" s="5"/>
      <c r="L3" s="5"/>
      <c r="M3" s="5"/>
      <c r="N3" s="5"/>
      <c r="P3" s="5"/>
      <c r="Q3" s="5"/>
    </row>
    <row r="4" spans="2:25" ht="20.25" x14ac:dyDescent="0.3">
      <c r="B4" s="10" t="s">
        <v>2</v>
      </c>
      <c r="C4" s="2"/>
      <c r="D4" s="2"/>
      <c r="F4" s="2"/>
      <c r="G4" s="2"/>
      <c r="H4" s="4"/>
      <c r="I4" s="5"/>
      <c r="J4" s="5"/>
      <c r="K4" s="5"/>
      <c r="L4" s="5"/>
      <c r="M4" s="5"/>
      <c r="N4" s="5"/>
      <c r="P4" s="5"/>
      <c r="Q4" s="5"/>
    </row>
    <row r="5" spans="2:25" ht="15" x14ac:dyDescent="0.2">
      <c r="B5" s="11" t="s">
        <v>3</v>
      </c>
      <c r="C5" s="2"/>
      <c r="D5" s="2"/>
      <c r="F5" s="2"/>
      <c r="G5" s="2"/>
      <c r="H5" s="4"/>
      <c r="I5" s="5"/>
      <c r="J5" s="5"/>
      <c r="K5" s="5"/>
      <c r="L5" s="5"/>
      <c r="M5" s="5"/>
      <c r="N5" s="5"/>
      <c r="P5" s="5"/>
      <c r="Q5" s="5"/>
    </row>
    <row r="6" spans="2:25" ht="15" x14ac:dyDescent="0.2">
      <c r="B6" s="11" t="s">
        <v>4</v>
      </c>
      <c r="C6" s="2"/>
      <c r="D6" s="2"/>
      <c r="F6" s="2"/>
      <c r="G6" s="2"/>
      <c r="H6" s="4"/>
      <c r="I6" s="5"/>
      <c r="J6" s="5"/>
      <c r="K6" s="5"/>
      <c r="L6" s="5"/>
      <c r="M6" s="5"/>
      <c r="N6" s="5"/>
      <c r="P6" s="5"/>
      <c r="Q6" s="5"/>
    </row>
    <row r="7" spans="2:25" ht="15" customHeight="1" thickBot="1" x14ac:dyDescent="0.25"/>
    <row r="8" spans="2:25" ht="43.5" customHeight="1" x14ac:dyDescent="0.2">
      <c r="B8" s="13" t="s">
        <v>5</v>
      </c>
      <c r="C8" s="13" t="s">
        <v>6</v>
      </c>
      <c r="D8" s="13" t="s">
        <v>7</v>
      </c>
      <c r="E8" s="13" t="s">
        <v>8</v>
      </c>
      <c r="F8" s="14" t="s">
        <v>9</v>
      </c>
      <c r="G8" s="15" t="s">
        <v>10</v>
      </c>
      <c r="H8" s="323" t="s">
        <v>11</v>
      </c>
      <c r="I8" s="16" t="s">
        <v>12</v>
      </c>
      <c r="J8" s="16" t="s">
        <v>12</v>
      </c>
      <c r="K8" s="16" t="s">
        <v>13</v>
      </c>
      <c r="L8" s="16" t="s">
        <v>13</v>
      </c>
      <c r="M8" s="16" t="s">
        <v>14</v>
      </c>
      <c r="N8" s="16" t="s">
        <v>15</v>
      </c>
      <c r="O8" s="17"/>
      <c r="P8" s="16" t="s">
        <v>16</v>
      </c>
      <c r="Q8" s="16" t="s">
        <v>17</v>
      </c>
      <c r="R8" s="18"/>
      <c r="S8" s="8"/>
      <c r="T8" s="8"/>
      <c r="U8" s="16" t="s">
        <v>145</v>
      </c>
      <c r="V8" s="8"/>
      <c r="W8" s="8"/>
      <c r="X8" s="8"/>
      <c r="Y8" s="8"/>
    </row>
    <row r="9" spans="2:25" ht="40.5" customHeight="1" thickBot="1" x14ac:dyDescent="0.25">
      <c r="B9" s="19"/>
      <c r="C9" s="19"/>
      <c r="D9" s="19"/>
      <c r="E9" s="19"/>
      <c r="F9" s="20"/>
      <c r="G9" s="21"/>
      <c r="H9" s="324"/>
      <c r="I9" s="22" t="s">
        <v>18</v>
      </c>
      <c r="J9" s="22" t="s">
        <v>19</v>
      </c>
      <c r="K9" s="22" t="s">
        <v>18</v>
      </c>
      <c r="L9" s="22" t="s">
        <v>19</v>
      </c>
      <c r="M9" s="22" t="s">
        <v>20</v>
      </c>
      <c r="N9" s="22" t="s">
        <v>20</v>
      </c>
      <c r="O9" s="17"/>
      <c r="P9" s="23" t="s">
        <v>21</v>
      </c>
      <c r="Q9" s="23" t="s">
        <v>21</v>
      </c>
      <c r="R9" s="18"/>
      <c r="S9" s="8"/>
      <c r="T9" s="8"/>
      <c r="U9" s="18"/>
      <c r="V9" s="8"/>
      <c r="W9" s="8"/>
      <c r="X9" s="8"/>
      <c r="Y9" s="8"/>
    </row>
    <row r="10" spans="2:25" ht="15" x14ac:dyDescent="0.25">
      <c r="B10" s="24">
        <v>70</v>
      </c>
      <c r="C10" s="49" t="s">
        <v>143</v>
      </c>
      <c r="D10" s="24" t="s">
        <v>23</v>
      </c>
      <c r="E10" s="3">
        <v>1</v>
      </c>
      <c r="F10" s="25">
        <v>2727</v>
      </c>
      <c r="G10" s="24" t="s">
        <v>24</v>
      </c>
      <c r="H10" s="26">
        <v>26634</v>
      </c>
      <c r="I10" s="27">
        <v>1644300000</v>
      </c>
      <c r="J10" s="27">
        <v>49905327325.630188</v>
      </c>
      <c r="K10" s="27">
        <v>1018552476.0425091</v>
      </c>
      <c r="L10" s="27">
        <v>30913577032.921314</v>
      </c>
      <c r="M10" s="28">
        <v>60</v>
      </c>
      <c r="N10" s="28">
        <v>37.200000762939453</v>
      </c>
      <c r="O10" s="28" t="s">
        <v>25</v>
      </c>
      <c r="P10" s="27">
        <v>14748467804</v>
      </c>
      <c r="Q10" s="27">
        <v>9169081441.8999996</v>
      </c>
      <c r="R10" s="29">
        <v>40605.731886574074</v>
      </c>
      <c r="S10" s="3">
        <f>P10</f>
        <v>14748467804</v>
      </c>
      <c r="T10" s="3" t="e">
        <f>SUMIF('[1]OC_01.01.2015-оц'!$D$10:$D$3742,F10,'[1]OC_01.01.2015-оц'!$L$10:$L$3742)</f>
        <v>#VALUE!</v>
      </c>
      <c r="U10" s="50">
        <v>8692840101.1900005</v>
      </c>
      <c r="Y10" s="30"/>
    </row>
    <row r="11" spans="2:25" ht="15" x14ac:dyDescent="0.25">
      <c r="B11" s="24">
        <v>205</v>
      </c>
      <c r="C11" s="24" t="s">
        <v>26</v>
      </c>
      <c r="D11" s="24" t="s">
        <v>23</v>
      </c>
      <c r="E11" s="3">
        <f t="shared" ref="E11:E74" si="0">E10+1</f>
        <v>2</v>
      </c>
      <c r="F11" s="25">
        <v>32417</v>
      </c>
      <c r="G11" s="24" t="s">
        <v>27</v>
      </c>
      <c r="H11" s="26">
        <v>29556</v>
      </c>
      <c r="I11" s="27">
        <v>15000</v>
      </c>
      <c r="J11" s="27">
        <v>455257.50160217285</v>
      </c>
      <c r="K11" s="27">
        <v>4199.9995708465576</v>
      </c>
      <c r="L11" s="27">
        <v>127472.0874235868</v>
      </c>
      <c r="M11" s="28">
        <v>25</v>
      </c>
      <c r="N11" s="28">
        <v>7</v>
      </c>
      <c r="O11" s="28" t="s">
        <v>25</v>
      </c>
      <c r="P11" s="27">
        <v>22450</v>
      </c>
      <c r="Q11" s="27">
        <v>0</v>
      </c>
      <c r="R11" s="29">
        <v>40605.731886574074</v>
      </c>
      <c r="T11" s="3" t="e">
        <f>SUMIF('[1]OC_01.01.2015-оц'!$D$10:$D$3742,F11,'[1]OC_01.01.2015-оц'!$L$10:$L$3742)</f>
        <v>#VALUE!</v>
      </c>
      <c r="U11" s="50">
        <v>0</v>
      </c>
      <c r="Y11" s="30"/>
    </row>
    <row r="12" spans="2:25" ht="15" x14ac:dyDescent="0.25">
      <c r="B12" s="24">
        <v>206</v>
      </c>
      <c r="C12" s="24" t="s">
        <v>26</v>
      </c>
      <c r="D12" s="24" t="s">
        <v>23</v>
      </c>
      <c r="E12" s="3">
        <f t="shared" si="0"/>
        <v>3</v>
      </c>
      <c r="F12" s="25">
        <v>32517</v>
      </c>
      <c r="G12" s="24" t="s">
        <v>27</v>
      </c>
      <c r="H12" s="26">
        <v>29556</v>
      </c>
      <c r="I12" s="27">
        <v>15000</v>
      </c>
      <c r="J12" s="27">
        <v>455257.50160217285</v>
      </c>
      <c r="K12" s="27">
        <v>4199.9995708465576</v>
      </c>
      <c r="L12" s="27">
        <v>127472.0874235868</v>
      </c>
      <c r="M12" s="28">
        <v>25</v>
      </c>
      <c r="N12" s="28">
        <v>7</v>
      </c>
      <c r="O12" s="28" t="s">
        <v>25</v>
      </c>
      <c r="P12" s="27">
        <v>22450</v>
      </c>
      <c r="Q12" s="27">
        <v>0</v>
      </c>
      <c r="R12" s="29">
        <v>40605.731886574074</v>
      </c>
      <c r="T12" s="3" t="e">
        <f>SUMIF('[1]OC_01.01.2015-оц'!$D$10:$D$3742,F12,'[1]OC_01.01.2015-оц'!$L$10:$L$3742)</f>
        <v>#VALUE!</v>
      </c>
      <c r="U12" s="50">
        <v>0</v>
      </c>
      <c r="Y12" s="30"/>
    </row>
    <row r="13" spans="2:25" ht="15" x14ac:dyDescent="0.25">
      <c r="B13" s="24">
        <v>207</v>
      </c>
      <c r="C13" s="24" t="s">
        <v>26</v>
      </c>
      <c r="D13" s="24" t="s">
        <v>23</v>
      </c>
      <c r="E13" s="3">
        <f t="shared" si="0"/>
        <v>4</v>
      </c>
      <c r="F13" s="25">
        <v>32617</v>
      </c>
      <c r="G13" s="24" t="s">
        <v>27</v>
      </c>
      <c r="H13" s="26">
        <v>29556</v>
      </c>
      <c r="I13" s="27">
        <v>15000</v>
      </c>
      <c r="J13" s="27">
        <v>455257.50160217285</v>
      </c>
      <c r="K13" s="27">
        <v>4199.9995708465576</v>
      </c>
      <c r="L13" s="27">
        <v>127472.0874235868</v>
      </c>
      <c r="M13" s="28">
        <v>25</v>
      </c>
      <c r="N13" s="28">
        <v>7</v>
      </c>
      <c r="O13" s="28" t="s">
        <v>25</v>
      </c>
      <c r="P13" s="27">
        <v>22450</v>
      </c>
      <c r="Q13" s="27">
        <v>0</v>
      </c>
      <c r="R13" s="29">
        <v>40605.731886574074</v>
      </c>
      <c r="T13" s="3" t="e">
        <f>SUMIF('[1]OC_01.01.2015-оц'!$D$10:$D$3742,F13,'[1]OC_01.01.2015-оц'!$L$10:$L$3742)</f>
        <v>#VALUE!</v>
      </c>
      <c r="U13" s="50">
        <v>0</v>
      </c>
      <c r="Y13" s="30"/>
    </row>
    <row r="14" spans="2:25" ht="15" x14ac:dyDescent="0.25">
      <c r="B14" s="24">
        <v>208</v>
      </c>
      <c r="C14" s="24" t="s">
        <v>26</v>
      </c>
      <c r="D14" s="24" t="s">
        <v>23</v>
      </c>
      <c r="E14" s="3">
        <f t="shared" si="0"/>
        <v>5</v>
      </c>
      <c r="F14" s="25">
        <v>32717</v>
      </c>
      <c r="G14" s="24" t="s">
        <v>27</v>
      </c>
      <c r="H14" s="26">
        <v>29556</v>
      </c>
      <c r="I14" s="27">
        <v>15000</v>
      </c>
      <c r="J14" s="27">
        <v>455257.50160217285</v>
      </c>
      <c r="K14" s="27">
        <v>4199.9995708465576</v>
      </c>
      <c r="L14" s="27">
        <v>127472.0874235868</v>
      </c>
      <c r="M14" s="28">
        <v>25</v>
      </c>
      <c r="N14" s="28">
        <v>7</v>
      </c>
      <c r="O14" s="28" t="s">
        <v>25</v>
      </c>
      <c r="P14" s="27">
        <v>22450</v>
      </c>
      <c r="Q14" s="27">
        <v>0</v>
      </c>
      <c r="R14" s="29">
        <v>40605.731886574074</v>
      </c>
      <c r="T14" s="3" t="e">
        <f>SUMIF('[1]OC_01.01.2015-оц'!$D$10:$D$3742,F14,'[1]OC_01.01.2015-оц'!$L$10:$L$3742)</f>
        <v>#VALUE!</v>
      </c>
      <c r="U14" s="50">
        <v>0</v>
      </c>
      <c r="Y14" s="30"/>
    </row>
    <row r="15" spans="2:25" ht="15" x14ac:dyDescent="0.25">
      <c r="B15" s="24">
        <v>209</v>
      </c>
      <c r="C15" s="24" t="s">
        <v>26</v>
      </c>
      <c r="D15" s="24" t="s">
        <v>23</v>
      </c>
      <c r="E15" s="3">
        <f t="shared" si="0"/>
        <v>6</v>
      </c>
      <c r="F15" s="25">
        <v>32817</v>
      </c>
      <c r="G15" s="24" t="s">
        <v>27</v>
      </c>
      <c r="H15" s="26">
        <v>29556</v>
      </c>
      <c r="I15" s="27">
        <v>15000</v>
      </c>
      <c r="J15" s="27">
        <v>455257.50160217285</v>
      </c>
      <c r="K15" s="27">
        <v>4199.9995708465576</v>
      </c>
      <c r="L15" s="27">
        <v>127472.0874235868</v>
      </c>
      <c r="M15" s="28">
        <v>25</v>
      </c>
      <c r="N15" s="28">
        <v>7</v>
      </c>
      <c r="O15" s="28" t="s">
        <v>25</v>
      </c>
      <c r="P15" s="27">
        <v>22450</v>
      </c>
      <c r="Q15" s="27">
        <v>0</v>
      </c>
      <c r="R15" s="29">
        <v>40605.731886574074</v>
      </c>
      <c r="T15" s="3" t="e">
        <f>SUMIF('[1]OC_01.01.2015-оц'!$D$10:$D$3742,F15,'[1]OC_01.01.2015-оц'!$L$10:$L$3742)</f>
        <v>#VALUE!</v>
      </c>
      <c r="U15" s="50">
        <v>0</v>
      </c>
      <c r="Y15" s="30"/>
    </row>
    <row r="16" spans="2:25" ht="15" x14ac:dyDescent="0.25">
      <c r="B16" s="24">
        <v>210</v>
      </c>
      <c r="C16" s="24" t="s">
        <v>26</v>
      </c>
      <c r="D16" s="24" t="s">
        <v>23</v>
      </c>
      <c r="E16" s="3">
        <f t="shared" si="0"/>
        <v>7</v>
      </c>
      <c r="F16" s="25">
        <v>32917</v>
      </c>
      <c r="G16" s="24" t="s">
        <v>27</v>
      </c>
      <c r="H16" s="26">
        <v>29556</v>
      </c>
      <c r="I16" s="27">
        <v>15000</v>
      </c>
      <c r="J16" s="27">
        <v>455257.50160217285</v>
      </c>
      <c r="K16" s="27">
        <v>4199.9995708465576</v>
      </c>
      <c r="L16" s="27">
        <v>127472.0874235868</v>
      </c>
      <c r="M16" s="28">
        <v>25</v>
      </c>
      <c r="N16" s="28">
        <v>7</v>
      </c>
      <c r="O16" s="28" t="s">
        <v>25</v>
      </c>
      <c r="P16" s="27">
        <v>22450</v>
      </c>
      <c r="Q16" s="27">
        <v>0</v>
      </c>
      <c r="R16" s="29">
        <v>40605.731886574074</v>
      </c>
      <c r="T16" s="3" t="e">
        <f>SUMIF('[1]OC_01.01.2015-оц'!$D$10:$D$3742,F16,'[1]OC_01.01.2015-оц'!$L$10:$L$3742)</f>
        <v>#VALUE!</v>
      </c>
      <c r="U16" s="50">
        <v>0</v>
      </c>
      <c r="Y16" s="30"/>
    </row>
    <row r="17" spans="2:25" ht="15" x14ac:dyDescent="0.25">
      <c r="B17" s="24">
        <v>211</v>
      </c>
      <c r="C17" s="24" t="s">
        <v>26</v>
      </c>
      <c r="D17" s="24" t="s">
        <v>23</v>
      </c>
      <c r="E17" s="3">
        <f t="shared" si="0"/>
        <v>8</v>
      </c>
      <c r="F17" s="25">
        <v>33017</v>
      </c>
      <c r="G17" s="24" t="s">
        <v>27</v>
      </c>
      <c r="H17" s="26">
        <v>29556</v>
      </c>
      <c r="I17" s="27">
        <v>15000</v>
      </c>
      <c r="J17" s="27">
        <v>455257.50160217285</v>
      </c>
      <c r="K17" s="27">
        <v>4199.9995708465576</v>
      </c>
      <c r="L17" s="27">
        <v>127472.0874235868</v>
      </c>
      <c r="M17" s="28">
        <v>25</v>
      </c>
      <c r="N17" s="28">
        <v>7</v>
      </c>
      <c r="O17" s="28" t="s">
        <v>25</v>
      </c>
      <c r="P17" s="27">
        <v>22450</v>
      </c>
      <c r="Q17" s="27">
        <v>0</v>
      </c>
      <c r="R17" s="29">
        <v>40605.731886574074</v>
      </c>
      <c r="T17" s="3" t="e">
        <f>SUMIF('[1]OC_01.01.2015-оц'!$D$10:$D$3742,F17,'[1]OC_01.01.2015-оц'!$L$10:$L$3742)</f>
        <v>#VALUE!</v>
      </c>
      <c r="U17" s="50">
        <v>0</v>
      </c>
      <c r="Y17" s="30"/>
    </row>
    <row r="18" spans="2:25" ht="15" x14ac:dyDescent="0.25">
      <c r="B18" s="24">
        <v>212</v>
      </c>
      <c r="C18" s="24" t="s">
        <v>26</v>
      </c>
      <c r="D18" s="24" t="s">
        <v>23</v>
      </c>
      <c r="E18" s="3">
        <f t="shared" si="0"/>
        <v>9</v>
      </c>
      <c r="F18" s="25">
        <v>33117</v>
      </c>
      <c r="G18" s="24" t="s">
        <v>27</v>
      </c>
      <c r="H18" s="26">
        <v>29556</v>
      </c>
      <c r="I18" s="27">
        <v>15000</v>
      </c>
      <c r="J18" s="27">
        <v>455257.50160217285</v>
      </c>
      <c r="K18" s="27">
        <v>4199.9995708465576</v>
      </c>
      <c r="L18" s="27">
        <v>127472.0874235868</v>
      </c>
      <c r="M18" s="28">
        <v>25</v>
      </c>
      <c r="N18" s="28">
        <v>7</v>
      </c>
      <c r="O18" s="28" t="s">
        <v>25</v>
      </c>
      <c r="P18" s="27">
        <v>22450</v>
      </c>
      <c r="Q18" s="27">
        <v>0</v>
      </c>
      <c r="R18" s="29">
        <v>40605.731886574074</v>
      </c>
      <c r="T18" s="3" t="e">
        <f>SUMIF('[1]OC_01.01.2015-оц'!$D$10:$D$3742,F18,'[1]OC_01.01.2015-оц'!$L$10:$L$3742)</f>
        <v>#VALUE!</v>
      </c>
      <c r="U18" s="50">
        <v>0</v>
      </c>
      <c r="Y18" s="30"/>
    </row>
    <row r="19" spans="2:25" ht="15" x14ac:dyDescent="0.25">
      <c r="B19" s="24">
        <v>213</v>
      </c>
      <c r="C19" s="24" t="s">
        <v>26</v>
      </c>
      <c r="D19" s="24" t="s">
        <v>23</v>
      </c>
      <c r="E19" s="3">
        <f t="shared" si="0"/>
        <v>10</v>
      </c>
      <c r="F19" s="25">
        <v>33217</v>
      </c>
      <c r="G19" s="24" t="s">
        <v>27</v>
      </c>
      <c r="H19" s="26">
        <v>29556</v>
      </c>
      <c r="I19" s="27">
        <v>15000</v>
      </c>
      <c r="J19" s="27">
        <v>455257.50160217285</v>
      </c>
      <c r="K19" s="27">
        <v>4199.9995708465576</v>
      </c>
      <c r="L19" s="27">
        <v>127472.0874235868</v>
      </c>
      <c r="M19" s="28">
        <v>25</v>
      </c>
      <c r="N19" s="28">
        <v>7</v>
      </c>
      <c r="O19" s="28" t="s">
        <v>25</v>
      </c>
      <c r="P19" s="27">
        <v>22450</v>
      </c>
      <c r="Q19" s="27">
        <v>0</v>
      </c>
      <c r="R19" s="29">
        <v>40605.731886574074</v>
      </c>
      <c r="T19" s="3" t="e">
        <f>SUMIF('[1]OC_01.01.2015-оц'!$D$10:$D$3742,F19,'[1]OC_01.01.2015-оц'!$L$10:$L$3742)</f>
        <v>#VALUE!</v>
      </c>
      <c r="U19" s="50">
        <v>0</v>
      </c>
      <c r="Y19" s="30"/>
    </row>
    <row r="20" spans="2:25" ht="15" x14ac:dyDescent="0.25">
      <c r="B20" s="24">
        <v>214</v>
      </c>
      <c r="C20" s="24" t="s">
        <v>26</v>
      </c>
      <c r="D20" s="24" t="s">
        <v>23</v>
      </c>
      <c r="E20" s="3">
        <f t="shared" si="0"/>
        <v>11</v>
      </c>
      <c r="F20" s="25">
        <v>33317</v>
      </c>
      <c r="G20" s="24" t="s">
        <v>27</v>
      </c>
      <c r="H20" s="26">
        <v>29556</v>
      </c>
      <c r="I20" s="27">
        <v>15000</v>
      </c>
      <c r="J20" s="27">
        <v>455257.50160217285</v>
      </c>
      <c r="K20" s="27">
        <v>4199.9995708465576</v>
      </c>
      <c r="L20" s="27">
        <v>127472.0874235868</v>
      </c>
      <c r="M20" s="28">
        <v>25</v>
      </c>
      <c r="N20" s="28">
        <v>7</v>
      </c>
      <c r="O20" s="28" t="s">
        <v>25</v>
      </c>
      <c r="P20" s="27">
        <v>22450</v>
      </c>
      <c r="Q20" s="27">
        <v>0</v>
      </c>
      <c r="R20" s="29">
        <v>40605.731886574074</v>
      </c>
      <c r="T20" s="3" t="e">
        <f>SUMIF('[1]OC_01.01.2015-оц'!$D$10:$D$3742,F20,'[1]OC_01.01.2015-оц'!$L$10:$L$3742)</f>
        <v>#VALUE!</v>
      </c>
      <c r="U20" s="50">
        <v>0</v>
      </c>
      <c r="Y20" s="30"/>
    </row>
    <row r="21" spans="2:25" ht="15" x14ac:dyDescent="0.25">
      <c r="B21" s="24">
        <v>215</v>
      </c>
      <c r="C21" s="24" t="s">
        <v>26</v>
      </c>
      <c r="D21" s="24" t="s">
        <v>23</v>
      </c>
      <c r="E21" s="3">
        <f t="shared" si="0"/>
        <v>12</v>
      </c>
      <c r="F21" s="25">
        <v>33417</v>
      </c>
      <c r="G21" s="24" t="s">
        <v>27</v>
      </c>
      <c r="H21" s="26">
        <v>29556</v>
      </c>
      <c r="I21" s="27">
        <v>15000</v>
      </c>
      <c r="J21" s="27">
        <v>455257.50160217285</v>
      </c>
      <c r="K21" s="27">
        <v>4199.9995708465576</v>
      </c>
      <c r="L21" s="27">
        <v>127472.0874235868</v>
      </c>
      <c r="M21" s="28">
        <v>25</v>
      </c>
      <c r="N21" s="28">
        <v>7</v>
      </c>
      <c r="O21" s="28" t="s">
        <v>25</v>
      </c>
      <c r="P21" s="27">
        <v>22450</v>
      </c>
      <c r="Q21" s="27">
        <v>0</v>
      </c>
      <c r="R21" s="29">
        <v>40605.731886574074</v>
      </c>
      <c r="T21" s="3" t="e">
        <f>SUMIF('[1]OC_01.01.2015-оц'!$D$10:$D$3742,F21,'[1]OC_01.01.2015-оц'!$L$10:$L$3742)</f>
        <v>#VALUE!</v>
      </c>
      <c r="U21" s="50">
        <v>0</v>
      </c>
      <c r="Y21" s="30"/>
    </row>
    <row r="22" spans="2:25" ht="15" x14ac:dyDescent="0.25">
      <c r="B22" s="24">
        <v>216</v>
      </c>
      <c r="C22" s="24" t="s">
        <v>26</v>
      </c>
      <c r="D22" s="24" t="s">
        <v>23</v>
      </c>
      <c r="E22" s="3">
        <f t="shared" si="0"/>
        <v>13</v>
      </c>
      <c r="F22" s="25">
        <v>32317</v>
      </c>
      <c r="G22" s="24" t="s">
        <v>27</v>
      </c>
      <c r="H22" s="26">
        <v>29556</v>
      </c>
      <c r="I22" s="27">
        <v>15000</v>
      </c>
      <c r="J22" s="27">
        <v>455257.50160217285</v>
      </c>
      <c r="K22" s="27">
        <v>4199.9995708465576</v>
      </c>
      <c r="L22" s="27">
        <v>127472.0874235868</v>
      </c>
      <c r="M22" s="28">
        <v>25</v>
      </c>
      <c r="N22" s="28">
        <v>7</v>
      </c>
      <c r="O22" s="28" t="s">
        <v>25</v>
      </c>
      <c r="P22" s="27">
        <v>24758</v>
      </c>
      <c r="Q22" s="27">
        <v>0</v>
      </c>
      <c r="R22" s="29">
        <v>40605.731886574074</v>
      </c>
      <c r="T22" s="3" t="e">
        <f>SUMIF('[1]OC_01.01.2015-оц'!$D$10:$D$3742,F22,'[1]OC_01.01.2015-оц'!$L$10:$L$3742)</f>
        <v>#VALUE!</v>
      </c>
      <c r="U22" s="50">
        <v>0</v>
      </c>
      <c r="Y22" s="30"/>
    </row>
    <row r="23" spans="2:25" s="39" customFormat="1" ht="15" x14ac:dyDescent="0.25">
      <c r="B23" s="31">
        <v>172</v>
      </c>
      <c r="C23" s="31" t="s">
        <v>26</v>
      </c>
      <c r="D23" s="31" t="s">
        <v>23</v>
      </c>
      <c r="E23" s="32">
        <f t="shared" si="0"/>
        <v>14</v>
      </c>
      <c r="F23" s="33">
        <v>56617</v>
      </c>
      <c r="G23" s="31" t="s">
        <v>28</v>
      </c>
      <c r="H23" s="34">
        <v>30286</v>
      </c>
      <c r="I23" s="35">
        <v>270000</v>
      </c>
      <c r="J23" s="35">
        <v>8194635.0288391113</v>
      </c>
      <c r="K23" s="35">
        <v>10800.005793571472</v>
      </c>
      <c r="L23" s="35">
        <v>327785.57699135604</v>
      </c>
      <c r="M23" s="36">
        <v>25</v>
      </c>
      <c r="N23" s="36">
        <v>1</v>
      </c>
      <c r="O23" s="36" t="s">
        <v>25</v>
      </c>
      <c r="P23" s="35">
        <v>159571.5</v>
      </c>
      <c r="Q23" s="35">
        <v>0</v>
      </c>
      <c r="R23" s="37">
        <v>40605.731886574074</v>
      </c>
      <c r="S23" s="32"/>
      <c r="T23" s="32" t="e">
        <f>SUMIF('[1]OC_01.01.2015-оц'!$D$10:$D$3742,F23,'[1]OC_01.01.2015-оц'!$L$10:$L$3742)</f>
        <v>#VALUE!</v>
      </c>
      <c r="U23" s="50">
        <v>0</v>
      </c>
      <c r="V23" s="32"/>
      <c r="W23" s="32"/>
      <c r="X23" s="32"/>
      <c r="Y23" s="38"/>
    </row>
    <row r="24" spans="2:25" ht="15" x14ac:dyDescent="0.25">
      <c r="B24" s="24">
        <v>181</v>
      </c>
      <c r="C24" s="24" t="s">
        <v>26</v>
      </c>
      <c r="D24" s="24" t="s">
        <v>23</v>
      </c>
      <c r="E24" s="3">
        <f t="shared" si="0"/>
        <v>15</v>
      </c>
      <c r="F24" s="25">
        <v>105401</v>
      </c>
      <c r="G24" s="24" t="s">
        <v>29</v>
      </c>
      <c r="H24" s="26">
        <v>38231</v>
      </c>
      <c r="I24" s="27">
        <v>340000</v>
      </c>
      <c r="J24" s="27">
        <v>10319170.036315918</v>
      </c>
      <c r="K24" s="27">
        <v>253866.66774749756</v>
      </c>
      <c r="L24" s="27">
        <v>7704980.3265863098</v>
      </c>
      <c r="M24" s="28">
        <v>25</v>
      </c>
      <c r="N24" s="28">
        <v>18.700000762939453</v>
      </c>
      <c r="O24" s="28" t="s">
        <v>25</v>
      </c>
      <c r="P24" s="27">
        <v>182477.5</v>
      </c>
      <c r="Q24" s="27">
        <v>0</v>
      </c>
      <c r="R24" s="29">
        <v>40605.731886574074</v>
      </c>
      <c r="T24" s="3" t="e">
        <f>SUMIF('[1]OC_01.01.2015-оц'!$D$10:$D$3742,F24,'[1]OC_01.01.2015-оц'!$L$10:$L$3742)</f>
        <v>#VALUE!</v>
      </c>
      <c r="U24" s="50">
        <v>1941808.78</v>
      </c>
      <c r="Y24" s="30"/>
    </row>
    <row r="25" spans="2:25" ht="15" x14ac:dyDescent="0.25">
      <c r="B25" s="24">
        <v>193</v>
      </c>
      <c r="C25" s="24" t="s">
        <v>26</v>
      </c>
      <c r="D25" s="24" t="s">
        <v>23</v>
      </c>
      <c r="E25" s="3">
        <f t="shared" si="0"/>
        <v>16</v>
      </c>
      <c r="F25" s="25">
        <v>34723</v>
      </c>
      <c r="G25" s="24" t="s">
        <v>30</v>
      </c>
      <c r="H25" s="26">
        <v>24473</v>
      </c>
      <c r="I25" s="27">
        <v>215000</v>
      </c>
      <c r="J25" s="27">
        <v>6525357.5229644775</v>
      </c>
      <c r="K25" s="27">
        <v>146200.00153779984</v>
      </c>
      <c r="L25" s="27">
        <v>4437243.162288839</v>
      </c>
      <c r="M25" s="28">
        <v>25</v>
      </c>
      <c r="N25" s="28">
        <v>17</v>
      </c>
      <c r="O25" s="28" t="s">
        <v>25</v>
      </c>
      <c r="P25" s="27">
        <v>673321</v>
      </c>
      <c r="Q25" s="27">
        <v>82385.459999999963</v>
      </c>
      <c r="R25" s="29">
        <v>40605.731886574074</v>
      </c>
      <c r="T25" s="3" t="e">
        <f>SUMIF('[1]OC_01.01.2015-оц'!$D$10:$D$3742,F25,'[1]OC_01.01.2015-оц'!$L$10:$L$3742)</f>
        <v>#VALUE!</v>
      </c>
      <c r="U25" s="50">
        <v>13257.85</v>
      </c>
      <c r="Y25" s="30"/>
    </row>
    <row r="26" spans="2:25" ht="15" x14ac:dyDescent="0.25">
      <c r="B26" s="24">
        <v>196</v>
      </c>
      <c r="C26" s="24" t="s">
        <v>26</v>
      </c>
      <c r="D26" s="24" t="s">
        <v>23</v>
      </c>
      <c r="E26" s="3">
        <f t="shared" si="0"/>
        <v>17</v>
      </c>
      <c r="F26" s="25">
        <v>34824</v>
      </c>
      <c r="G26" s="24" t="s">
        <v>31</v>
      </c>
      <c r="H26" s="26">
        <v>24473</v>
      </c>
      <c r="I26" s="27">
        <v>215000</v>
      </c>
      <c r="J26" s="40">
        <v>6525357.5229644775</v>
      </c>
      <c r="K26" s="40">
        <v>121833.33247900009</v>
      </c>
      <c r="L26" s="40">
        <v>3697702.5704170959</v>
      </c>
      <c r="M26" s="41">
        <v>30</v>
      </c>
      <c r="N26" s="41">
        <v>17</v>
      </c>
      <c r="O26" s="41" t="s">
        <v>25</v>
      </c>
      <c r="P26" s="40">
        <v>686281</v>
      </c>
      <c r="Q26" s="40">
        <v>83970.900000000023</v>
      </c>
      <c r="R26" s="29">
        <v>40605.731886574074</v>
      </c>
      <c r="T26" s="3" t="e">
        <f>SUMIF('[1]OC_01.01.2015-оц'!$D$10:$D$3742,F26,'[1]OC_01.01.2015-оц'!$L$10:$L$3742)</f>
        <v>#VALUE!</v>
      </c>
      <c r="U26" s="50">
        <v>13512.73</v>
      </c>
      <c r="Y26" s="30"/>
    </row>
    <row r="27" spans="2:25" ht="15" x14ac:dyDescent="0.25">
      <c r="B27" s="24">
        <v>81</v>
      </c>
      <c r="C27" s="24" t="s">
        <v>22</v>
      </c>
      <c r="D27" s="24" t="s">
        <v>23</v>
      </c>
      <c r="E27" s="3">
        <f t="shared" si="0"/>
        <v>18</v>
      </c>
      <c r="F27" s="25">
        <v>1226</v>
      </c>
      <c r="G27" s="24" t="s">
        <v>32</v>
      </c>
      <c r="H27" s="26">
        <v>26634</v>
      </c>
      <c r="I27" s="27">
        <v>335000</v>
      </c>
      <c r="J27" s="40">
        <v>10167417.53578186</v>
      </c>
      <c r="K27" s="40">
        <v>52111.108005046844</v>
      </c>
      <c r="L27" s="40">
        <v>1581598.1890732411</v>
      </c>
      <c r="M27" s="41">
        <v>45</v>
      </c>
      <c r="N27" s="41">
        <v>7</v>
      </c>
      <c r="O27" s="41" t="s">
        <v>25</v>
      </c>
      <c r="P27" s="40">
        <v>703009</v>
      </c>
      <c r="Q27" s="40">
        <v>380657.45</v>
      </c>
      <c r="R27" s="29">
        <v>40605.731886574074</v>
      </c>
      <c r="T27" s="3" t="e">
        <f>SUMIF('[1]OC_01.01.2015-оц'!$D$10:$D$3742,F27,'[1]OC_01.01.2015-оц'!$L$10:$L$3742)</f>
        <v>#VALUE!</v>
      </c>
      <c r="U27" s="50">
        <v>341288.94</v>
      </c>
      <c r="Y27" s="30"/>
    </row>
    <row r="28" spans="2:25" ht="15" x14ac:dyDescent="0.25">
      <c r="B28" s="24">
        <v>195</v>
      </c>
      <c r="C28" s="24" t="s">
        <v>26</v>
      </c>
      <c r="D28" s="24" t="s">
        <v>23</v>
      </c>
      <c r="E28" s="3">
        <f t="shared" si="0"/>
        <v>19</v>
      </c>
      <c r="F28" s="25">
        <v>34925</v>
      </c>
      <c r="G28" s="24" t="s">
        <v>33</v>
      </c>
      <c r="H28" s="26">
        <v>24838</v>
      </c>
      <c r="I28" s="27">
        <v>215000</v>
      </c>
      <c r="J28" s="27">
        <v>6525357.5229644775</v>
      </c>
      <c r="K28" s="27">
        <v>121833.33247900009</v>
      </c>
      <c r="L28" s="27">
        <v>3697702.5704170959</v>
      </c>
      <c r="M28" s="28">
        <v>30</v>
      </c>
      <c r="N28" s="28">
        <v>17</v>
      </c>
      <c r="O28" s="28" t="s">
        <v>25</v>
      </c>
      <c r="P28" s="27">
        <v>892208</v>
      </c>
      <c r="Q28" s="27">
        <v>109168.17999999993</v>
      </c>
      <c r="R28" s="29">
        <v>40605.731886574074</v>
      </c>
      <c r="T28" s="3" t="e">
        <f>SUMIF('[1]OC_01.01.2015-оц'!$D$10:$D$3742,F28,'[1]OC_01.01.2015-оц'!$L$10:$L$3742)</f>
        <v>#VALUE!</v>
      </c>
      <c r="U28" s="50">
        <v>17568.14</v>
      </c>
      <c r="Y28" s="30"/>
    </row>
    <row r="29" spans="2:25" ht="15" x14ac:dyDescent="0.25">
      <c r="B29" s="24">
        <v>194</v>
      </c>
      <c r="C29" s="24" t="s">
        <v>26</v>
      </c>
      <c r="D29" s="24" t="s">
        <v>23</v>
      </c>
      <c r="E29" s="3">
        <f t="shared" si="0"/>
        <v>20</v>
      </c>
      <c r="F29" s="25">
        <v>35026</v>
      </c>
      <c r="G29" s="24" t="s">
        <v>34</v>
      </c>
      <c r="H29" s="26">
        <v>24838</v>
      </c>
      <c r="I29" s="27">
        <v>215000</v>
      </c>
      <c r="J29" s="27">
        <v>6525357.5229644775</v>
      </c>
      <c r="K29" s="27">
        <v>121833.33247900009</v>
      </c>
      <c r="L29" s="27">
        <v>3697702.5704170959</v>
      </c>
      <c r="M29" s="28">
        <v>30</v>
      </c>
      <c r="N29" s="28">
        <v>17</v>
      </c>
      <c r="O29" s="28" t="s">
        <v>25</v>
      </c>
      <c r="P29" s="27">
        <v>931117</v>
      </c>
      <c r="Q29" s="27">
        <v>113928.22999999998</v>
      </c>
      <c r="R29" s="29">
        <v>40605.731886574074</v>
      </c>
      <c r="T29" s="3" t="e">
        <f>SUMIF('[1]OC_01.01.2015-оц'!$D$10:$D$3742,F29,'[1]OC_01.01.2015-оц'!$L$10:$L$3742)</f>
        <v>#VALUE!</v>
      </c>
      <c r="U29" s="50">
        <v>18333.55</v>
      </c>
      <c r="Y29" s="30"/>
    </row>
    <row r="30" spans="2:25" ht="15" x14ac:dyDescent="0.25">
      <c r="B30" s="24">
        <v>138</v>
      </c>
      <c r="C30" s="24" t="s">
        <v>26</v>
      </c>
      <c r="D30" s="24" t="s">
        <v>23</v>
      </c>
      <c r="E30" s="3">
        <f t="shared" si="0"/>
        <v>21</v>
      </c>
      <c r="F30" s="25">
        <v>911</v>
      </c>
      <c r="G30" s="24" t="s">
        <v>35</v>
      </c>
      <c r="H30" s="26">
        <v>24473</v>
      </c>
      <c r="I30" s="27">
        <v>2610000</v>
      </c>
      <c r="J30" s="27">
        <v>79214805.278778076</v>
      </c>
      <c r="K30" s="27">
        <v>521999.96888637543</v>
      </c>
      <c r="L30" s="27">
        <v>15842960.111441549</v>
      </c>
      <c r="M30" s="28">
        <v>25</v>
      </c>
      <c r="N30" s="28">
        <v>5</v>
      </c>
      <c r="O30" s="28" t="s">
        <v>25</v>
      </c>
      <c r="P30" s="27">
        <v>936641</v>
      </c>
      <c r="Q30" s="27">
        <v>0</v>
      </c>
      <c r="R30" s="29">
        <v>40605.731886574074</v>
      </c>
      <c r="T30" s="3" t="e">
        <f>SUMIF('[1]OC_01.01.2015-оц'!$D$10:$D$3742,F30,'[1]OC_01.01.2015-оц'!$L$10:$L$3742)</f>
        <v>#VALUE!</v>
      </c>
      <c r="U30" s="50">
        <v>0</v>
      </c>
      <c r="Y30" s="30"/>
    </row>
    <row r="31" spans="2:25" ht="15" x14ac:dyDescent="0.25">
      <c r="B31" s="24">
        <v>140</v>
      </c>
      <c r="C31" s="24" t="s">
        <v>26</v>
      </c>
      <c r="D31" s="24" t="s">
        <v>23</v>
      </c>
      <c r="E31" s="3">
        <f t="shared" si="0"/>
        <v>22</v>
      </c>
      <c r="F31" s="25">
        <v>711</v>
      </c>
      <c r="G31" s="24" t="s">
        <v>36</v>
      </c>
      <c r="H31" s="26">
        <v>24473</v>
      </c>
      <c r="I31" s="27">
        <v>1450000</v>
      </c>
      <c r="J31" s="27">
        <v>44008225.154876709</v>
      </c>
      <c r="K31" s="27">
        <v>289999.98271465302</v>
      </c>
      <c r="L31" s="27">
        <v>8801644.5063564163</v>
      </c>
      <c r="M31" s="28">
        <v>25</v>
      </c>
      <c r="N31" s="28">
        <v>5</v>
      </c>
      <c r="O31" s="28" t="s">
        <v>25</v>
      </c>
      <c r="P31" s="27">
        <v>941100</v>
      </c>
      <c r="Q31" s="27">
        <v>0</v>
      </c>
      <c r="R31" s="29">
        <v>40605.731886574074</v>
      </c>
      <c r="T31" s="3" t="e">
        <f>SUMIF('[1]OC_01.01.2015-оц'!$D$10:$D$3742,F31,'[1]OC_01.01.2015-оц'!$L$10:$L$3742)</f>
        <v>#VALUE!</v>
      </c>
      <c r="U31" s="50">
        <v>0</v>
      </c>
      <c r="Y31" s="30"/>
    </row>
    <row r="32" spans="2:25" s="39" customFormat="1" ht="15" x14ac:dyDescent="0.25">
      <c r="B32" s="31">
        <v>199</v>
      </c>
      <c r="C32" s="31" t="s">
        <v>26</v>
      </c>
      <c r="D32" s="31" t="s">
        <v>23</v>
      </c>
      <c r="E32" s="32">
        <f t="shared" si="0"/>
        <v>23</v>
      </c>
      <c r="F32" s="33">
        <v>5241</v>
      </c>
      <c r="G32" s="31" t="s">
        <v>37</v>
      </c>
      <c r="H32" s="34">
        <v>26634</v>
      </c>
      <c r="I32" s="35">
        <v>165000</v>
      </c>
      <c r="J32" s="35">
        <v>5007832.5176239014</v>
      </c>
      <c r="K32" s="35">
        <v>6600.0035405158997</v>
      </c>
      <c r="L32" s="35">
        <v>200313.40816138426</v>
      </c>
      <c r="M32" s="36">
        <v>25</v>
      </c>
      <c r="N32" s="36">
        <v>1</v>
      </c>
      <c r="O32" s="36" t="s">
        <v>25</v>
      </c>
      <c r="P32" s="35">
        <v>1049006</v>
      </c>
      <c r="Q32" s="35">
        <v>0</v>
      </c>
      <c r="R32" s="37">
        <v>40605.731886574074</v>
      </c>
      <c r="S32" s="32"/>
      <c r="T32" s="32" t="e">
        <f>SUMIF('[1]OC_01.01.2015-оц'!$D$10:$D$3742,F32,'[1]OC_01.01.2015-оц'!$L$10:$L$3742)</f>
        <v>#VALUE!</v>
      </c>
      <c r="U32" s="50">
        <v>0</v>
      </c>
      <c r="V32" s="32"/>
      <c r="W32" s="32"/>
      <c r="X32" s="32"/>
      <c r="Y32" s="38"/>
    </row>
    <row r="33" spans="2:25" ht="15" x14ac:dyDescent="0.25">
      <c r="B33" s="24">
        <v>190</v>
      </c>
      <c r="C33" s="24" t="s">
        <v>26</v>
      </c>
      <c r="D33" s="24" t="s">
        <v>23</v>
      </c>
      <c r="E33" s="3">
        <f t="shared" si="0"/>
        <v>24</v>
      </c>
      <c r="F33" s="25">
        <v>34427</v>
      </c>
      <c r="G33" s="24" t="s">
        <v>38</v>
      </c>
      <c r="H33" s="26">
        <v>24838</v>
      </c>
      <c r="I33" s="27">
        <v>255000</v>
      </c>
      <c r="J33" s="27">
        <v>7739377.5272369385</v>
      </c>
      <c r="K33" s="27">
        <v>144499.99898672104</v>
      </c>
      <c r="L33" s="27">
        <v>4385647.234680742</v>
      </c>
      <c r="M33" s="28">
        <v>30</v>
      </c>
      <c r="N33" s="28">
        <v>17</v>
      </c>
      <c r="O33" s="28" t="s">
        <v>25</v>
      </c>
      <c r="P33" s="27">
        <v>1097716</v>
      </c>
      <c r="Q33" s="27">
        <v>156268.13</v>
      </c>
      <c r="R33" s="29">
        <v>40605.731886574074</v>
      </c>
      <c r="T33" s="3" t="e">
        <f>SUMIF('[1]OC_01.01.2015-оц'!$D$10:$D$3742,F33,'[1]OC_01.01.2015-оц'!$L$10:$L$3742)</f>
        <v>#VALUE!</v>
      </c>
      <c r="U33" s="50">
        <v>43569.279999999999</v>
      </c>
      <c r="Y33" s="30"/>
    </row>
    <row r="34" spans="2:25" ht="15" x14ac:dyDescent="0.25">
      <c r="B34" s="24">
        <v>204</v>
      </c>
      <c r="C34" s="24" t="s">
        <v>26</v>
      </c>
      <c r="D34" s="24" t="s">
        <v>23</v>
      </c>
      <c r="E34" s="3">
        <f t="shared" si="0"/>
        <v>25</v>
      </c>
      <c r="F34" s="25">
        <v>105991</v>
      </c>
      <c r="G34" s="24" t="s">
        <v>39</v>
      </c>
      <c r="H34" s="26">
        <v>38717</v>
      </c>
      <c r="I34" s="27">
        <v>68000</v>
      </c>
      <c r="J34" s="40">
        <v>2063834.0072631836</v>
      </c>
      <c r="K34" s="40">
        <v>33433.333873748779</v>
      </c>
      <c r="L34" s="40">
        <v>1014718.4033062777</v>
      </c>
      <c r="M34" s="41">
        <v>10</v>
      </c>
      <c r="N34" s="41">
        <v>5</v>
      </c>
      <c r="O34" s="41" t="s">
        <v>25</v>
      </c>
      <c r="P34" s="40">
        <v>1262723.04</v>
      </c>
      <c r="Q34" s="40">
        <v>420907.54000000004</v>
      </c>
      <c r="R34" s="29">
        <v>40605.731886574074</v>
      </c>
      <c r="T34" s="3" t="e">
        <f>SUMIF('[1]OC_01.01.2015-оц'!$D$10:$D$3742,F34,'[1]OC_01.01.2015-оц'!$L$10:$L$3742)</f>
        <v>#VALUE!</v>
      </c>
      <c r="U34" s="50">
        <v>0</v>
      </c>
      <c r="Y34" s="30"/>
    </row>
    <row r="35" spans="2:25" ht="15" x14ac:dyDescent="0.25">
      <c r="B35" s="24">
        <v>191</v>
      </c>
      <c r="C35" s="24" t="s">
        <v>26</v>
      </c>
      <c r="D35" s="24" t="s">
        <v>23</v>
      </c>
      <c r="E35" s="3">
        <f t="shared" si="0"/>
        <v>26</v>
      </c>
      <c r="F35" s="25">
        <v>34528</v>
      </c>
      <c r="G35" s="24" t="s">
        <v>40</v>
      </c>
      <c r="H35" s="26">
        <v>25204</v>
      </c>
      <c r="I35" s="27">
        <v>255000</v>
      </c>
      <c r="J35" s="40">
        <v>7739377.5272369385</v>
      </c>
      <c r="K35" s="40">
        <v>144499.99898672104</v>
      </c>
      <c r="L35" s="40">
        <v>4385647.234680742</v>
      </c>
      <c r="M35" s="41">
        <v>30</v>
      </c>
      <c r="N35" s="41">
        <v>17</v>
      </c>
      <c r="O35" s="41" t="s">
        <v>25</v>
      </c>
      <c r="P35" s="40">
        <v>1449473</v>
      </c>
      <c r="Q35" s="40">
        <v>206342.31000000006</v>
      </c>
      <c r="R35" s="29">
        <v>40605.731886574074</v>
      </c>
      <c r="T35" s="3" t="e">
        <f>SUMIF('[1]OC_01.01.2015-оц'!$D$10:$D$3742,F35,'[1]OC_01.01.2015-оц'!$L$10:$L$3742)</f>
        <v>#VALUE!</v>
      </c>
      <c r="U35" s="50">
        <v>57529.75</v>
      </c>
      <c r="Y35" s="30"/>
    </row>
    <row r="36" spans="2:25" ht="15" x14ac:dyDescent="0.25">
      <c r="B36" s="24">
        <v>137</v>
      </c>
      <c r="C36" s="24" t="s">
        <v>26</v>
      </c>
      <c r="D36" s="24" t="s">
        <v>23</v>
      </c>
      <c r="E36" s="3">
        <f t="shared" si="0"/>
        <v>27</v>
      </c>
      <c r="F36" s="25">
        <v>811</v>
      </c>
      <c r="G36" s="24" t="s">
        <v>41</v>
      </c>
      <c r="H36" s="26">
        <v>24473</v>
      </c>
      <c r="I36" s="27">
        <v>2620000</v>
      </c>
      <c r="J36" s="40">
        <v>79518310.279846191</v>
      </c>
      <c r="K36" s="40">
        <v>523999.96876716614</v>
      </c>
      <c r="L36" s="40">
        <v>15903661.10803711</v>
      </c>
      <c r="M36" s="41">
        <v>25</v>
      </c>
      <c r="N36" s="41">
        <v>5</v>
      </c>
      <c r="O36" s="41" t="s">
        <v>25</v>
      </c>
      <c r="P36" s="40">
        <v>1623666.18</v>
      </c>
      <c r="Q36" s="40">
        <v>0</v>
      </c>
      <c r="R36" s="29">
        <v>40605.731886574074</v>
      </c>
      <c r="T36" s="3" t="e">
        <f>SUMIF('[1]OC_01.01.2015-оц'!$D$10:$D$3742,F36,'[1]OC_01.01.2015-оц'!$L$10:$L$3742)</f>
        <v>#VALUE!</v>
      </c>
      <c r="U36" s="50">
        <v>0</v>
      </c>
      <c r="Y36" s="30"/>
    </row>
    <row r="37" spans="2:25" ht="15" x14ac:dyDescent="0.25">
      <c r="B37" s="24">
        <v>200</v>
      </c>
      <c r="C37" s="24" t="s">
        <v>26</v>
      </c>
      <c r="D37" s="24" t="s">
        <v>23</v>
      </c>
      <c r="E37" s="3">
        <f t="shared" si="0"/>
        <v>28</v>
      </c>
      <c r="F37" s="25">
        <v>103189</v>
      </c>
      <c r="G37" s="24" t="s">
        <v>42</v>
      </c>
      <c r="H37" s="26">
        <v>37195</v>
      </c>
      <c r="I37" s="27">
        <v>155000</v>
      </c>
      <c r="J37" s="40">
        <v>4704327.5165557861</v>
      </c>
      <c r="K37" s="40">
        <v>15500.003695487976</v>
      </c>
      <c r="L37" s="40">
        <v>470432.86381548684</v>
      </c>
      <c r="M37" s="41">
        <v>10</v>
      </c>
      <c r="N37" s="41">
        <v>3</v>
      </c>
      <c r="O37" s="41" t="s">
        <v>25</v>
      </c>
      <c r="P37" s="40">
        <v>1853488.28</v>
      </c>
      <c r="Q37" s="40">
        <v>618056.25</v>
      </c>
      <c r="R37" s="29">
        <v>40605.731886574074</v>
      </c>
      <c r="T37" s="3" t="e">
        <f>SUMIF('[1]OC_01.01.2015-оц'!$D$10:$D$3742,F37,'[1]OC_01.01.2015-оц'!$L$10:$L$3742)</f>
        <v>#VALUE!</v>
      </c>
      <c r="U37" s="50">
        <v>0</v>
      </c>
      <c r="Y37" s="30"/>
    </row>
    <row r="38" spans="2:25" ht="15" x14ac:dyDescent="0.25">
      <c r="B38" s="24">
        <v>80</v>
      </c>
      <c r="C38" s="24" t="s">
        <v>22</v>
      </c>
      <c r="D38" s="24" t="s">
        <v>23</v>
      </c>
      <c r="E38" s="3">
        <f t="shared" si="0"/>
        <v>29</v>
      </c>
      <c r="F38" s="25">
        <v>1726</v>
      </c>
      <c r="G38" s="24" t="s">
        <v>43</v>
      </c>
      <c r="H38" s="26">
        <v>26634</v>
      </c>
      <c r="I38" s="27">
        <v>960000</v>
      </c>
      <c r="J38" s="40">
        <v>29136480.102539063</v>
      </c>
      <c r="K38" s="40">
        <v>191999.9885559082</v>
      </c>
      <c r="L38" s="40">
        <v>5827295.6731739035</v>
      </c>
      <c r="M38" s="41">
        <v>35</v>
      </c>
      <c r="N38" s="41">
        <v>7</v>
      </c>
      <c r="O38" s="41" t="s">
        <v>25</v>
      </c>
      <c r="P38" s="40">
        <v>1899724</v>
      </c>
      <c r="Q38" s="40">
        <v>1026008.63</v>
      </c>
      <c r="R38" s="29">
        <v>40605.731886574074</v>
      </c>
      <c r="T38" s="3" t="e">
        <f>SUMIF('[1]OC_01.01.2015-оц'!$D$10:$D$3742,F38,'[1]OC_01.01.2015-оц'!$L$10:$L$3742)</f>
        <v>#VALUE!</v>
      </c>
      <c r="U38" s="50">
        <v>919624.08</v>
      </c>
      <c r="Y38" s="30"/>
    </row>
    <row r="39" spans="2:25" ht="15" x14ac:dyDescent="0.25">
      <c r="B39" s="24">
        <v>202</v>
      </c>
      <c r="C39" s="24" t="s">
        <v>26</v>
      </c>
      <c r="D39" s="24" t="s">
        <v>23</v>
      </c>
      <c r="E39" s="3">
        <f t="shared" si="0"/>
        <v>30</v>
      </c>
      <c r="F39" s="25">
        <v>106250</v>
      </c>
      <c r="G39" s="24" t="s">
        <v>44</v>
      </c>
      <c r="H39" s="26">
        <v>38868</v>
      </c>
      <c r="I39" s="27">
        <v>110000</v>
      </c>
      <c r="J39" s="40">
        <v>3338555.0117492676</v>
      </c>
      <c r="K39" s="40">
        <v>75777.776539325714</v>
      </c>
      <c r="L39" s="40">
        <v>2299893.4149507447</v>
      </c>
      <c r="M39" s="41">
        <v>15</v>
      </c>
      <c r="N39" s="41">
        <v>10.399999618530273</v>
      </c>
      <c r="O39" s="41" t="s">
        <v>25</v>
      </c>
      <c r="P39" s="40">
        <v>2127549.08</v>
      </c>
      <c r="Q39" s="40">
        <v>1241070.1499999999</v>
      </c>
      <c r="R39" s="29">
        <v>40605.731886574074</v>
      </c>
      <c r="T39" s="3" t="e">
        <f>SUMIF('[1]OC_01.01.2015-оц'!$D$10:$D$3742,F39,'[1]OC_01.01.2015-оц'!$L$10:$L$3742)</f>
        <v>#VALUE!</v>
      </c>
      <c r="U39" s="50">
        <v>338473.69</v>
      </c>
      <c r="Y39" s="30"/>
    </row>
    <row r="40" spans="2:25" ht="15" x14ac:dyDescent="0.25">
      <c r="B40" s="24">
        <v>83</v>
      </c>
      <c r="C40" s="24" t="s">
        <v>22</v>
      </c>
      <c r="D40" s="24" t="s">
        <v>23</v>
      </c>
      <c r="E40" s="3">
        <f t="shared" si="0"/>
        <v>31</v>
      </c>
      <c r="F40" s="25">
        <v>525</v>
      </c>
      <c r="G40" s="24" t="s">
        <v>45</v>
      </c>
      <c r="H40" s="26">
        <v>26969</v>
      </c>
      <c r="I40" s="27">
        <v>215000</v>
      </c>
      <c r="J40" s="40">
        <v>6525357.5229644775</v>
      </c>
      <c r="K40" s="40">
        <v>42999.997437000275</v>
      </c>
      <c r="L40" s="40">
        <v>1305071.4268045721</v>
      </c>
      <c r="M40" s="41">
        <v>35</v>
      </c>
      <c r="N40" s="41">
        <v>7</v>
      </c>
      <c r="O40" s="41" t="s">
        <v>25</v>
      </c>
      <c r="P40" s="40">
        <v>2145517</v>
      </c>
      <c r="Q40" s="40">
        <v>1195337.92</v>
      </c>
      <c r="R40" s="29">
        <v>40605.731886574074</v>
      </c>
      <c r="T40" s="3" t="e">
        <f>SUMIF('[1]OC_01.01.2015-оц'!$D$10:$D$3742,F40,'[1]OC_01.01.2015-оц'!$L$10:$L$3742)</f>
        <v>#VALUE!</v>
      </c>
      <c r="U40" s="50">
        <v>1075188.98</v>
      </c>
      <c r="Y40" s="30"/>
    </row>
    <row r="41" spans="2:25" ht="15" x14ac:dyDescent="0.25">
      <c r="B41" s="24">
        <v>203</v>
      </c>
      <c r="C41" s="24" t="s">
        <v>26</v>
      </c>
      <c r="D41" s="24" t="s">
        <v>23</v>
      </c>
      <c r="E41" s="3">
        <f t="shared" si="0"/>
        <v>32</v>
      </c>
      <c r="F41" s="25">
        <v>107595</v>
      </c>
      <c r="G41" s="24" t="s">
        <v>46</v>
      </c>
      <c r="H41" s="26">
        <v>39445</v>
      </c>
      <c r="I41" s="27">
        <v>92000</v>
      </c>
      <c r="J41" s="40">
        <v>2792246.0098266602</v>
      </c>
      <c r="K41" s="40">
        <v>73088.888645172119</v>
      </c>
      <c r="L41" s="40">
        <v>2218284.322632032</v>
      </c>
      <c r="M41" s="41">
        <v>15</v>
      </c>
      <c r="N41" s="41">
        <v>12</v>
      </c>
      <c r="O41" s="41" t="s">
        <v>25</v>
      </c>
      <c r="P41" s="40">
        <v>2146731.37</v>
      </c>
      <c r="Q41" s="40">
        <v>1341707.01</v>
      </c>
      <c r="R41" s="29">
        <v>40605.731886574074</v>
      </c>
      <c r="T41" s="3" t="e">
        <f>SUMIF('[1]OC_01.01.2015-оц'!$D$10:$D$3742,F41,'[1]OC_01.01.2015-оц'!$L$10:$L$3742)</f>
        <v>#VALUE!</v>
      </c>
      <c r="U41" s="50">
        <v>89447.14</v>
      </c>
      <c r="Y41" s="30"/>
    </row>
    <row r="42" spans="2:25" ht="15" x14ac:dyDescent="0.25">
      <c r="B42" s="24">
        <v>182</v>
      </c>
      <c r="C42" s="24" t="s">
        <v>26</v>
      </c>
      <c r="D42" s="24" t="s">
        <v>23</v>
      </c>
      <c r="E42" s="3">
        <f t="shared" si="0"/>
        <v>33</v>
      </c>
      <c r="F42" s="25">
        <v>105400</v>
      </c>
      <c r="G42" s="24" t="s">
        <v>47</v>
      </c>
      <c r="H42" s="26">
        <v>38260</v>
      </c>
      <c r="I42" s="27">
        <v>340000</v>
      </c>
      <c r="J42" s="40">
        <v>10319170.036315918</v>
      </c>
      <c r="K42" s="40">
        <v>253866.66774749756</v>
      </c>
      <c r="L42" s="40">
        <v>7704980.3265863098</v>
      </c>
      <c r="M42" s="41">
        <v>25</v>
      </c>
      <c r="N42" s="41">
        <v>18.700000762939453</v>
      </c>
      <c r="O42" s="41" t="s">
        <v>25</v>
      </c>
      <c r="P42" s="40">
        <v>2392033.86</v>
      </c>
      <c r="Q42" s="40">
        <v>1395813.35</v>
      </c>
      <c r="R42" s="29">
        <v>40605.731886574074</v>
      </c>
      <c r="T42" s="3" t="e">
        <f>SUMIF('[1]OC_01.01.2015-оц'!$D$10:$D$3742,F42,'[1]OC_01.01.2015-оц'!$L$10:$L$3742)</f>
        <v>#VALUE!</v>
      </c>
      <c r="U42" s="50">
        <v>922082.77</v>
      </c>
      <c r="Y42" s="30"/>
    </row>
    <row r="43" spans="2:25" ht="15" x14ac:dyDescent="0.25">
      <c r="B43" s="24">
        <v>187</v>
      </c>
      <c r="C43" s="24" t="s">
        <v>26</v>
      </c>
      <c r="D43" s="24" t="s">
        <v>23</v>
      </c>
      <c r="E43" s="3">
        <f t="shared" si="0"/>
        <v>34</v>
      </c>
      <c r="F43" s="25">
        <v>33933</v>
      </c>
      <c r="G43" s="24" t="s">
        <v>48</v>
      </c>
      <c r="H43" s="26">
        <v>25934</v>
      </c>
      <c r="I43" s="27">
        <v>355000</v>
      </c>
      <c r="J43" s="40">
        <v>10774427.537918091</v>
      </c>
      <c r="K43" s="40">
        <v>201166.66525602341</v>
      </c>
      <c r="L43" s="40">
        <v>6105508.8953398569</v>
      </c>
      <c r="M43" s="41">
        <v>30</v>
      </c>
      <c r="N43" s="41">
        <v>17</v>
      </c>
      <c r="O43" s="41" t="s">
        <v>25</v>
      </c>
      <c r="P43" s="40">
        <v>2454149</v>
      </c>
      <c r="Q43" s="40">
        <v>464711.84000000008</v>
      </c>
      <c r="R43" s="29">
        <v>40605.731886574074</v>
      </c>
      <c r="T43" s="3" t="e">
        <f>SUMIF('[1]OC_01.01.2015-оц'!$D$10:$D$3742,F43,'[1]OC_01.01.2015-оц'!$L$10:$L$3742)</f>
        <v>#VALUE!</v>
      </c>
      <c r="U43" s="50">
        <v>2855790.67</v>
      </c>
      <c r="Y43" s="30"/>
    </row>
    <row r="44" spans="2:25" ht="15" x14ac:dyDescent="0.25">
      <c r="B44" s="24">
        <v>91</v>
      </c>
      <c r="C44" s="24" t="s">
        <v>49</v>
      </c>
      <c r="D44" s="24" t="s">
        <v>23</v>
      </c>
      <c r="E44" s="3">
        <f t="shared" si="0"/>
        <v>35</v>
      </c>
      <c r="F44" s="25">
        <v>315</v>
      </c>
      <c r="G44" s="24" t="s">
        <v>50</v>
      </c>
      <c r="H44" s="26">
        <v>26390</v>
      </c>
      <c r="I44" s="27">
        <v>625000</v>
      </c>
      <c r="J44" s="40">
        <v>18969062.566757202</v>
      </c>
      <c r="K44" s="40">
        <v>124999.9925494194</v>
      </c>
      <c r="L44" s="40">
        <v>3793812.2872225931</v>
      </c>
      <c r="M44" s="41">
        <v>30</v>
      </c>
      <c r="N44" s="41">
        <v>5.9999995231628418</v>
      </c>
      <c r="O44" s="41" t="s">
        <v>25</v>
      </c>
      <c r="P44" s="40">
        <v>2462973</v>
      </c>
      <c r="Q44" s="40">
        <v>848776.22</v>
      </c>
      <c r="R44" s="29">
        <v>40605.731886574074</v>
      </c>
      <c r="T44" s="3" t="e">
        <f>SUMIF('[1]OC_01.01.2015-оц'!$D$10:$D$3742,F44,'[1]OC_01.01.2015-оц'!$L$10:$L$3742)</f>
        <v>#VALUE!</v>
      </c>
      <c r="U44" s="50">
        <v>653380.43000000005</v>
      </c>
      <c r="Y44" s="30"/>
    </row>
    <row r="45" spans="2:25" ht="15" x14ac:dyDescent="0.25">
      <c r="B45" s="24">
        <v>192</v>
      </c>
      <c r="C45" s="24" t="s">
        <v>26</v>
      </c>
      <c r="D45" s="24" t="s">
        <v>23</v>
      </c>
      <c r="E45" s="3">
        <f t="shared" si="0"/>
        <v>36</v>
      </c>
      <c r="F45" s="25">
        <v>6617</v>
      </c>
      <c r="G45" s="24" t="s">
        <v>51</v>
      </c>
      <c r="H45" s="26">
        <v>25173</v>
      </c>
      <c r="I45" s="27">
        <v>200000</v>
      </c>
      <c r="J45" s="40">
        <v>6070100.0213623047</v>
      </c>
      <c r="K45" s="40">
        <v>55999.994277954102</v>
      </c>
      <c r="L45" s="40">
        <v>1699627.8323144906</v>
      </c>
      <c r="M45" s="41">
        <v>25</v>
      </c>
      <c r="N45" s="41">
        <v>7</v>
      </c>
      <c r="O45" s="41" t="s">
        <v>25</v>
      </c>
      <c r="P45" s="40">
        <v>2544847</v>
      </c>
      <c r="Q45" s="40">
        <v>121226.89000000013</v>
      </c>
      <c r="R45" s="29">
        <v>40605.731886574074</v>
      </c>
      <c r="T45" s="3" t="e">
        <f>SUMIF('[1]OC_01.01.2015-оц'!$D$10:$D$3742,F45,'[1]OC_01.01.2015-оц'!$L$10:$L$3742)</f>
        <v>#VALUE!</v>
      </c>
      <c r="U45" s="50">
        <v>0</v>
      </c>
      <c r="Y45" s="30"/>
    </row>
    <row r="46" spans="2:25" ht="15" x14ac:dyDescent="0.25">
      <c r="B46" s="24">
        <v>188</v>
      </c>
      <c r="C46" s="24" t="s">
        <v>26</v>
      </c>
      <c r="D46" s="24" t="s">
        <v>23</v>
      </c>
      <c r="E46" s="3">
        <f t="shared" si="0"/>
        <v>37</v>
      </c>
      <c r="F46" s="25">
        <v>34034</v>
      </c>
      <c r="G46" s="24" t="s">
        <v>52</v>
      </c>
      <c r="H46" s="26">
        <v>26268</v>
      </c>
      <c r="I46" s="27">
        <v>355000</v>
      </c>
      <c r="J46" s="40">
        <v>10774427.537918091</v>
      </c>
      <c r="K46" s="40">
        <v>201166.66525602341</v>
      </c>
      <c r="L46" s="40">
        <v>6105508.8953398569</v>
      </c>
      <c r="M46" s="41">
        <v>30</v>
      </c>
      <c r="N46" s="41">
        <v>17</v>
      </c>
      <c r="O46" s="41" t="s">
        <v>25</v>
      </c>
      <c r="P46" s="40">
        <v>2659472</v>
      </c>
      <c r="Q46" s="40">
        <v>503589.81999999983</v>
      </c>
      <c r="R46" s="29">
        <v>40605.731886574074</v>
      </c>
      <c r="T46" s="3" t="e">
        <f>SUMIF('[1]OC_01.01.2015-оц'!$D$10:$D$3742,F46,'[1]OC_01.01.2015-оц'!$L$10:$L$3742)</f>
        <v>#VALUE!</v>
      </c>
      <c r="U46" s="50">
        <v>3531440.83</v>
      </c>
      <c r="Y46" s="30"/>
    </row>
    <row r="47" spans="2:25" ht="15" x14ac:dyDescent="0.25">
      <c r="B47" s="24">
        <v>79</v>
      </c>
      <c r="C47" s="24" t="s">
        <v>22</v>
      </c>
      <c r="D47" s="24" t="s">
        <v>23</v>
      </c>
      <c r="E47" s="3">
        <f t="shared" si="0"/>
        <v>38</v>
      </c>
      <c r="F47" s="25">
        <v>1326</v>
      </c>
      <c r="G47" s="24" t="s">
        <v>53</v>
      </c>
      <c r="H47" s="26">
        <v>26634</v>
      </c>
      <c r="I47" s="27">
        <v>680000</v>
      </c>
      <c r="J47" s="40">
        <v>20638340.072631836</v>
      </c>
      <c r="K47" s="40">
        <v>135999.99189376831</v>
      </c>
      <c r="L47" s="40">
        <v>4127667.7684981814</v>
      </c>
      <c r="M47" s="41">
        <v>45</v>
      </c>
      <c r="N47" s="41">
        <v>9</v>
      </c>
      <c r="O47" s="41" t="s">
        <v>25</v>
      </c>
      <c r="P47" s="40">
        <v>2811552</v>
      </c>
      <c r="Q47" s="40">
        <v>1535793.18</v>
      </c>
      <c r="R47" s="29">
        <v>40605.731886574074</v>
      </c>
      <c r="T47" s="3" t="e">
        <f>SUMIF('[1]OC_01.01.2015-оц'!$D$10:$D$3742,F47,'[1]OC_01.01.2015-оц'!$L$10:$L$3742)</f>
        <v>#VALUE!</v>
      </c>
      <c r="U47" s="50">
        <v>1378346.28</v>
      </c>
      <c r="Y47" s="30"/>
    </row>
    <row r="48" spans="2:25" ht="15" x14ac:dyDescent="0.25">
      <c r="B48" s="24">
        <v>201</v>
      </c>
      <c r="C48" s="24" t="s">
        <v>26</v>
      </c>
      <c r="D48" s="24" t="s">
        <v>23</v>
      </c>
      <c r="E48" s="3">
        <f t="shared" si="0"/>
        <v>39</v>
      </c>
      <c r="F48" s="25">
        <v>107596</v>
      </c>
      <c r="G48" s="24" t="s">
        <v>54</v>
      </c>
      <c r="H48" s="26">
        <v>39445</v>
      </c>
      <c r="I48" s="27">
        <v>127000</v>
      </c>
      <c r="J48" s="40">
        <v>3854513.5135650635</v>
      </c>
      <c r="K48" s="40">
        <v>100894.44410800934</v>
      </c>
      <c r="L48" s="40">
        <v>3062196.8366768267</v>
      </c>
      <c r="M48" s="41">
        <v>15</v>
      </c>
      <c r="N48" s="41">
        <v>12</v>
      </c>
      <c r="O48" s="41" t="s">
        <v>25</v>
      </c>
      <c r="P48" s="40">
        <v>2961688.04</v>
      </c>
      <c r="Q48" s="40">
        <v>1851054.97</v>
      </c>
      <c r="R48" s="29">
        <v>40605.731886574074</v>
      </c>
      <c r="T48" s="3" t="e">
        <f>SUMIF('[1]OC_01.01.2015-оц'!$D$10:$D$3742,F48,'[1]OC_01.01.2015-оц'!$L$10:$L$3742)</f>
        <v>#VALUE!</v>
      </c>
      <c r="U48" s="50">
        <v>123403.66</v>
      </c>
      <c r="Y48" s="30"/>
    </row>
    <row r="49" spans="2:25" s="39" customFormat="1" ht="15" x14ac:dyDescent="0.25">
      <c r="B49" s="31">
        <v>180</v>
      </c>
      <c r="C49" s="31" t="s">
        <v>26</v>
      </c>
      <c r="D49" s="31" t="s">
        <v>23</v>
      </c>
      <c r="E49" s="32">
        <f t="shared" si="0"/>
        <v>40</v>
      </c>
      <c r="F49" s="33">
        <v>38085</v>
      </c>
      <c r="G49" s="31" t="s">
        <v>55</v>
      </c>
      <c r="H49" s="34">
        <v>26115</v>
      </c>
      <c r="I49" s="35">
        <v>350000</v>
      </c>
      <c r="J49" s="42">
        <v>10622675.037384033</v>
      </c>
      <c r="K49" s="42">
        <v>35000.008344650269</v>
      </c>
      <c r="L49" s="42">
        <v>1062267.7570027122</v>
      </c>
      <c r="M49" s="43">
        <v>25</v>
      </c>
      <c r="N49" s="43">
        <v>3</v>
      </c>
      <c r="O49" s="43" t="s">
        <v>25</v>
      </c>
      <c r="P49" s="42">
        <v>3432330</v>
      </c>
      <c r="Q49" s="42">
        <v>0</v>
      </c>
      <c r="R49" s="37">
        <v>40605.731886574074</v>
      </c>
      <c r="S49" s="32"/>
      <c r="T49" s="32" t="e">
        <f>SUMIF('[1]OC_01.01.2015-оц'!$D$10:$D$3742,F49,'[1]OC_01.01.2015-оц'!$L$10:$L$3742)</f>
        <v>#VALUE!</v>
      </c>
      <c r="U49" s="50">
        <v>0</v>
      </c>
      <c r="V49" s="32"/>
      <c r="W49" s="32"/>
      <c r="X49" s="32"/>
      <c r="Y49" s="38"/>
    </row>
    <row r="50" spans="2:25" ht="15" x14ac:dyDescent="0.25">
      <c r="B50" s="24">
        <v>97</v>
      </c>
      <c r="C50" s="24" t="s">
        <v>49</v>
      </c>
      <c r="D50" s="24" t="s">
        <v>23</v>
      </c>
      <c r="E50" s="3">
        <f t="shared" si="0"/>
        <v>41</v>
      </c>
      <c r="F50" s="25">
        <v>741</v>
      </c>
      <c r="G50" s="24" t="s">
        <v>56</v>
      </c>
      <c r="H50" s="26">
        <v>24838</v>
      </c>
      <c r="I50" s="27">
        <v>42000</v>
      </c>
      <c r="J50" s="40">
        <v>1274721.004486084</v>
      </c>
      <c r="K50" s="40">
        <v>8399.9994993209839</v>
      </c>
      <c r="L50" s="40">
        <v>254944.18570135828</v>
      </c>
      <c r="M50" s="41">
        <v>30</v>
      </c>
      <c r="N50" s="41">
        <v>5.9999995231628418</v>
      </c>
      <c r="O50" s="41" t="s">
        <v>25</v>
      </c>
      <c r="P50" s="40">
        <v>3648266</v>
      </c>
      <c r="Q50" s="40">
        <v>565481.31999999983</v>
      </c>
      <c r="R50" s="29">
        <v>40605.731886574074</v>
      </c>
      <c r="S50" s="3">
        <f>SUM(P51:P168)</f>
        <v>46148813821.410019</v>
      </c>
      <c r="T50" s="3" t="e">
        <f>SUMIF('[1]OC_01.01.2015-оц'!$D$10:$D$3742,F50,'[1]OC_01.01.2015-оц'!$L$10:$L$3742)</f>
        <v>#VALUE!</v>
      </c>
      <c r="U50" s="50">
        <v>224976.49</v>
      </c>
      <c r="Y50" s="30"/>
    </row>
    <row r="51" spans="2:25" ht="15" x14ac:dyDescent="0.25">
      <c r="B51" s="24">
        <v>96</v>
      </c>
      <c r="C51" s="24" t="s">
        <v>49</v>
      </c>
      <c r="D51" s="24" t="s">
        <v>23</v>
      </c>
      <c r="E51" s="3">
        <f t="shared" si="0"/>
        <v>42</v>
      </c>
      <c r="F51" s="25">
        <v>841</v>
      </c>
      <c r="G51" s="24" t="s">
        <v>56</v>
      </c>
      <c r="H51" s="26">
        <v>24838</v>
      </c>
      <c r="I51" s="27">
        <v>49000</v>
      </c>
      <c r="J51" s="40">
        <v>1487174.5052337646</v>
      </c>
      <c r="K51" s="40">
        <v>9799.9994158744812</v>
      </c>
      <c r="L51" s="40">
        <v>297434.88331825129</v>
      </c>
      <c r="M51" s="41">
        <v>30</v>
      </c>
      <c r="N51" s="41">
        <v>5.9999995231628418</v>
      </c>
      <c r="O51" s="41" t="s">
        <v>25</v>
      </c>
      <c r="P51" s="40">
        <v>3873664.26</v>
      </c>
      <c r="Q51" s="40">
        <v>761201.71999999974</v>
      </c>
      <c r="R51" s="29">
        <v>40605.731886574074</v>
      </c>
      <c r="T51" s="3" t="e">
        <f>SUMIF('[1]OC_01.01.2015-оц'!$D$10:$D$3742,F51,'[1]OC_01.01.2015-оц'!$L$10:$L$3742)</f>
        <v>#VALUE!</v>
      </c>
      <c r="U51" s="50">
        <v>399659.7</v>
      </c>
      <c r="Y51" s="30"/>
    </row>
    <row r="52" spans="2:25" ht="15" x14ac:dyDescent="0.25">
      <c r="B52" s="24">
        <v>197</v>
      </c>
      <c r="C52" s="24" t="s">
        <v>26</v>
      </c>
      <c r="D52" s="24" t="s">
        <v>23</v>
      </c>
      <c r="E52" s="3">
        <f t="shared" si="0"/>
        <v>43</v>
      </c>
      <c r="F52" s="25">
        <v>106572</v>
      </c>
      <c r="G52" s="24" t="s">
        <v>57</v>
      </c>
      <c r="H52" s="26">
        <v>39323</v>
      </c>
      <c r="I52" s="27">
        <v>5100000</v>
      </c>
      <c r="J52" s="40">
        <v>154787550.54473877</v>
      </c>
      <c r="K52" s="40">
        <v>4402999.9807476997</v>
      </c>
      <c r="L52" s="40">
        <v>133633251.3859742</v>
      </c>
      <c r="M52" s="41">
        <v>25</v>
      </c>
      <c r="N52" s="41">
        <v>21.600000381469727</v>
      </c>
      <c r="O52" s="41" t="s">
        <v>25</v>
      </c>
      <c r="P52" s="40">
        <v>3880563.6</v>
      </c>
      <c r="Q52" s="40">
        <v>2802629.22</v>
      </c>
      <c r="R52" s="29">
        <v>40605.731886574074</v>
      </c>
      <c r="T52" s="3" t="e">
        <f>SUMIF('[1]OC_01.01.2015-оц'!$D$10:$D$3742,F52,'[1]OC_01.01.2015-оц'!$L$10:$L$3742)</f>
        <v>#VALUE!</v>
      </c>
      <c r="U52" s="50">
        <v>1293521.1200000001</v>
      </c>
      <c r="Y52" s="30"/>
    </row>
    <row r="53" spans="2:25" ht="15" x14ac:dyDescent="0.25">
      <c r="B53" s="24">
        <v>176</v>
      </c>
      <c r="C53" s="24" t="s">
        <v>26</v>
      </c>
      <c r="D53" s="24" t="s">
        <v>23</v>
      </c>
      <c r="E53" s="3">
        <f t="shared" si="0"/>
        <v>44</v>
      </c>
      <c r="F53" s="25">
        <v>30815</v>
      </c>
      <c r="G53" s="24" t="s">
        <v>58</v>
      </c>
      <c r="H53" s="26">
        <v>27395</v>
      </c>
      <c r="I53" s="27">
        <v>350000</v>
      </c>
      <c r="J53" s="40">
        <v>10622675.037384033</v>
      </c>
      <c r="K53" s="40">
        <v>56000.009179115295</v>
      </c>
      <c r="L53" s="40">
        <v>1699628.284572185</v>
      </c>
      <c r="M53" s="41">
        <v>25</v>
      </c>
      <c r="N53" s="41">
        <v>4</v>
      </c>
      <c r="O53" s="41" t="s">
        <v>25</v>
      </c>
      <c r="P53" s="40">
        <v>3918563</v>
      </c>
      <c r="Q53" s="40">
        <v>0</v>
      </c>
      <c r="R53" s="29">
        <v>40605.731886574074</v>
      </c>
      <c r="T53" s="3" t="e">
        <f>SUMIF('[1]OC_01.01.2015-оц'!$D$10:$D$3742,F53,'[1]OC_01.01.2015-оц'!$L$10:$L$3742)</f>
        <v>#VALUE!</v>
      </c>
      <c r="U53" s="50">
        <v>0</v>
      </c>
      <c r="Y53" s="30"/>
    </row>
    <row r="54" spans="2:25" ht="15" x14ac:dyDescent="0.25">
      <c r="B54" s="24">
        <v>95</v>
      </c>
      <c r="C54" s="24" t="s">
        <v>49</v>
      </c>
      <c r="D54" s="24" t="s">
        <v>23</v>
      </c>
      <c r="E54" s="3">
        <f t="shared" si="0"/>
        <v>45</v>
      </c>
      <c r="F54" s="25">
        <v>941</v>
      </c>
      <c r="G54" s="24" t="s">
        <v>59</v>
      </c>
      <c r="H54" s="26">
        <v>24838</v>
      </c>
      <c r="I54" s="27">
        <v>60000</v>
      </c>
      <c r="J54" s="40">
        <v>1821030.0064086914</v>
      </c>
      <c r="K54" s="40">
        <v>11999.999284744263</v>
      </c>
      <c r="L54" s="40">
        <v>364205.97957336897</v>
      </c>
      <c r="M54" s="41">
        <v>30</v>
      </c>
      <c r="N54" s="41">
        <v>5.9999995231628418</v>
      </c>
      <c r="O54" s="41" t="s">
        <v>25</v>
      </c>
      <c r="P54" s="40">
        <v>3995579.08</v>
      </c>
      <c r="Q54" s="40">
        <v>866485.66000000015</v>
      </c>
      <c r="R54" s="29">
        <v>40605.731886574074</v>
      </c>
      <c r="T54" s="3" t="e">
        <f>SUMIF('[1]OC_01.01.2015-оц'!$D$10:$D$3742,F54,'[1]OC_01.01.2015-оц'!$L$10:$L$3742)</f>
        <v>#VALUE!</v>
      </c>
      <c r="U54" s="50">
        <v>493564.95</v>
      </c>
      <c r="Y54" s="30"/>
    </row>
    <row r="55" spans="2:25" ht="15" x14ac:dyDescent="0.25">
      <c r="B55" s="24">
        <v>98</v>
      </c>
      <c r="C55" s="24" t="s">
        <v>49</v>
      </c>
      <c r="D55" s="24" t="s">
        <v>23</v>
      </c>
      <c r="E55" s="3">
        <f t="shared" si="0"/>
        <v>46</v>
      </c>
      <c r="F55" s="25">
        <v>215</v>
      </c>
      <c r="G55" s="24" t="s">
        <v>60</v>
      </c>
      <c r="H55" s="26">
        <v>26390</v>
      </c>
      <c r="I55" s="27">
        <v>260000</v>
      </c>
      <c r="J55" s="40">
        <v>7891130.0277709961</v>
      </c>
      <c r="K55" s="40">
        <v>51999.996900558472</v>
      </c>
      <c r="L55" s="40">
        <v>1578225.9114845989</v>
      </c>
      <c r="M55" s="41">
        <v>30</v>
      </c>
      <c r="N55" s="41">
        <v>5.9999995231628418</v>
      </c>
      <c r="O55" s="41" t="s">
        <v>25</v>
      </c>
      <c r="P55" s="40">
        <v>4238710</v>
      </c>
      <c r="Q55" s="40">
        <v>1460718.9699999997</v>
      </c>
      <c r="R55" s="29">
        <v>40605.731886574074</v>
      </c>
      <c r="T55" s="3" t="e">
        <f>SUMIF('[1]OC_01.01.2015-оц'!$D$10:$D$3742,F55,'[1]OC_01.01.2015-оц'!$L$10:$L$3742)</f>
        <v>#VALUE!</v>
      </c>
      <c r="U55" s="50">
        <v>1124447.94</v>
      </c>
      <c r="Y55" s="30"/>
    </row>
    <row r="56" spans="2:25" ht="15" x14ac:dyDescent="0.25">
      <c r="B56" s="24">
        <v>173</v>
      </c>
      <c r="C56" s="24" t="s">
        <v>26</v>
      </c>
      <c r="D56" s="24" t="s">
        <v>23</v>
      </c>
      <c r="E56" s="3">
        <f t="shared" si="0"/>
        <v>47</v>
      </c>
      <c r="F56" s="25">
        <v>5554</v>
      </c>
      <c r="G56" s="24" t="s">
        <v>61</v>
      </c>
      <c r="H56" s="26">
        <v>26816</v>
      </c>
      <c r="I56" s="27">
        <v>2000000</v>
      </c>
      <c r="J56" s="40">
        <v>60701000.213623047</v>
      </c>
      <c r="K56" s="40">
        <v>559999.94277954102</v>
      </c>
      <c r="L56" s="40">
        <v>16996278.323144905</v>
      </c>
      <c r="M56" s="41">
        <v>25</v>
      </c>
      <c r="N56" s="41">
        <v>7</v>
      </c>
      <c r="O56" s="41" t="s">
        <v>25</v>
      </c>
      <c r="P56" s="40">
        <v>4293419.0199999996</v>
      </c>
      <c r="Q56" s="40">
        <v>1386819.1100000003</v>
      </c>
      <c r="R56" s="29">
        <v>40605.731886574074</v>
      </c>
      <c r="T56" s="3" t="e">
        <f>SUMIF('[1]OC_01.01.2015-оц'!$D$10:$D$3742,F56,'[1]OC_01.01.2015-оц'!$L$10:$L$3742)</f>
        <v>#VALUE!</v>
      </c>
      <c r="U56" s="50">
        <v>0</v>
      </c>
      <c r="Y56" s="30"/>
    </row>
    <row r="57" spans="2:25" ht="15" x14ac:dyDescent="0.25">
      <c r="B57" s="24">
        <v>87</v>
      </c>
      <c r="C57" s="24" t="s">
        <v>49</v>
      </c>
      <c r="D57" s="24" t="s">
        <v>23</v>
      </c>
      <c r="E57" s="3">
        <f t="shared" si="0"/>
        <v>48</v>
      </c>
      <c r="F57" s="25">
        <v>88315</v>
      </c>
      <c r="G57" s="24" t="s">
        <v>62</v>
      </c>
      <c r="H57" s="26">
        <v>26359</v>
      </c>
      <c r="I57" s="27">
        <v>1070000</v>
      </c>
      <c r="J57" s="40">
        <v>32475035.11428833</v>
      </c>
      <c r="K57" s="40">
        <v>213999.98724460602</v>
      </c>
      <c r="L57" s="40">
        <v>6495006.63572508</v>
      </c>
      <c r="M57" s="41">
        <v>30</v>
      </c>
      <c r="N57" s="41">
        <v>5.9999995231628418</v>
      </c>
      <c r="O57" s="41" t="s">
        <v>25</v>
      </c>
      <c r="P57" s="40">
        <v>4306942</v>
      </c>
      <c r="Q57" s="40">
        <v>1484232.9900000002</v>
      </c>
      <c r="R57" s="29">
        <v>40605.731886574074</v>
      </c>
      <c r="T57" s="3" t="e">
        <f>SUMIF('[1]OC_01.01.2015-оц'!$D$10:$D$3742,F57,'[1]OC_01.01.2015-оц'!$L$10:$L$3742)</f>
        <v>#VALUE!</v>
      </c>
      <c r="U57" s="50">
        <v>1142548.96</v>
      </c>
      <c r="Y57" s="30"/>
    </row>
    <row r="58" spans="2:25" ht="15" x14ac:dyDescent="0.25">
      <c r="B58" s="24">
        <v>133</v>
      </c>
      <c r="C58" s="24" t="s">
        <v>26</v>
      </c>
      <c r="D58" s="24" t="s">
        <v>23</v>
      </c>
      <c r="E58" s="3">
        <f t="shared" si="0"/>
        <v>49</v>
      </c>
      <c r="F58" s="25">
        <v>211</v>
      </c>
      <c r="G58" s="24" t="s">
        <v>63</v>
      </c>
      <c r="H58" s="26">
        <v>26634</v>
      </c>
      <c r="I58" s="27">
        <v>5100000</v>
      </c>
      <c r="J58" s="40">
        <v>154787550.54473877</v>
      </c>
      <c r="K58" s="40">
        <v>1019999.9392032623</v>
      </c>
      <c r="L58" s="40">
        <v>30957508.26373636</v>
      </c>
      <c r="M58" s="41">
        <v>25</v>
      </c>
      <c r="N58" s="41">
        <v>5</v>
      </c>
      <c r="O58" s="41" t="s">
        <v>25</v>
      </c>
      <c r="P58" s="40">
        <v>4599686</v>
      </c>
      <c r="Q58" s="40">
        <v>0</v>
      </c>
      <c r="R58" s="29">
        <v>40605.731886574074</v>
      </c>
      <c r="T58" s="3" t="e">
        <f>SUMIF('[1]OC_01.01.2015-оц'!$D$10:$D$3742,F58,'[1]OC_01.01.2015-оц'!$L$10:$L$3742)</f>
        <v>#VALUE!</v>
      </c>
      <c r="U58" s="50">
        <v>0</v>
      </c>
      <c r="Y58" s="30"/>
    </row>
    <row r="59" spans="2:25" ht="15" x14ac:dyDescent="0.25">
      <c r="B59" s="24">
        <v>135</v>
      </c>
      <c r="C59" s="24" t="s">
        <v>26</v>
      </c>
      <c r="D59" s="24" t="s">
        <v>23</v>
      </c>
      <c r="E59" s="3">
        <f t="shared" si="0"/>
        <v>50</v>
      </c>
      <c r="F59" s="25">
        <v>311</v>
      </c>
      <c r="G59" s="24" t="s">
        <v>64</v>
      </c>
      <c r="H59" s="26">
        <v>26543</v>
      </c>
      <c r="I59" s="27">
        <v>5100000</v>
      </c>
      <c r="J59" s="40">
        <v>154787550.54473877</v>
      </c>
      <c r="K59" s="40">
        <v>1019999.9392032623</v>
      </c>
      <c r="L59" s="40">
        <v>30957508.26373636</v>
      </c>
      <c r="M59" s="41">
        <v>25</v>
      </c>
      <c r="N59" s="41">
        <v>5</v>
      </c>
      <c r="O59" s="41" t="s">
        <v>25</v>
      </c>
      <c r="P59" s="40">
        <v>4600905</v>
      </c>
      <c r="Q59" s="40">
        <v>0</v>
      </c>
      <c r="R59" s="29">
        <v>40605.731886574074</v>
      </c>
      <c r="T59" s="3" t="e">
        <f>SUMIF('[1]OC_01.01.2015-оц'!$D$10:$D$3742,F59,'[1]OC_01.01.2015-оц'!$L$10:$L$3742)</f>
        <v>#VALUE!</v>
      </c>
      <c r="U59" s="50">
        <v>0</v>
      </c>
      <c r="Y59" s="30"/>
    </row>
    <row r="60" spans="2:25" ht="15" x14ac:dyDescent="0.25">
      <c r="B60" s="24">
        <v>134</v>
      </c>
      <c r="C60" s="24" t="s">
        <v>26</v>
      </c>
      <c r="D60" s="24" t="s">
        <v>23</v>
      </c>
      <c r="E60" s="3">
        <f t="shared" si="0"/>
        <v>51</v>
      </c>
      <c r="F60" s="25">
        <v>411</v>
      </c>
      <c r="G60" s="24" t="s">
        <v>64</v>
      </c>
      <c r="H60" s="26">
        <v>26543</v>
      </c>
      <c r="I60" s="27">
        <v>5100000</v>
      </c>
      <c r="J60" s="40">
        <v>154787550.54473877</v>
      </c>
      <c r="K60" s="40">
        <v>1019999.9392032623</v>
      </c>
      <c r="L60" s="40">
        <v>30957508.26373636</v>
      </c>
      <c r="M60" s="41">
        <v>25</v>
      </c>
      <c r="N60" s="41">
        <v>5</v>
      </c>
      <c r="O60" s="41" t="s">
        <v>25</v>
      </c>
      <c r="P60" s="40">
        <v>4601200</v>
      </c>
      <c r="Q60" s="40">
        <v>0</v>
      </c>
      <c r="R60" s="29">
        <v>40605.731886574074</v>
      </c>
      <c r="T60" s="3" t="e">
        <f>SUMIF('[1]OC_01.01.2015-оц'!$D$10:$D$3742,F60,'[1]OC_01.01.2015-оц'!$L$10:$L$3742)</f>
        <v>#VALUE!</v>
      </c>
      <c r="U60" s="50">
        <v>0</v>
      </c>
      <c r="Y60" s="30"/>
    </row>
    <row r="61" spans="2:25" ht="15" x14ac:dyDescent="0.25">
      <c r="B61" s="24">
        <v>94</v>
      </c>
      <c r="C61" s="24" t="s">
        <v>49</v>
      </c>
      <c r="D61" s="24" t="s">
        <v>23</v>
      </c>
      <c r="E61" s="3">
        <f t="shared" si="0"/>
        <v>52</v>
      </c>
      <c r="F61" s="25">
        <v>1041</v>
      </c>
      <c r="G61" s="24" t="s">
        <v>59</v>
      </c>
      <c r="H61" s="26">
        <v>24838</v>
      </c>
      <c r="I61" s="27">
        <v>69000</v>
      </c>
      <c r="J61" s="40">
        <v>2094184.5073699951</v>
      </c>
      <c r="K61" s="40">
        <v>13799.999177455902</v>
      </c>
      <c r="L61" s="40">
        <v>418836.8765093743</v>
      </c>
      <c r="M61" s="41">
        <v>30</v>
      </c>
      <c r="N61" s="41">
        <v>5.9999995231628418</v>
      </c>
      <c r="O61" s="41" t="s">
        <v>25</v>
      </c>
      <c r="P61" s="40">
        <v>5398265</v>
      </c>
      <c r="Q61" s="40">
        <v>1936313.2800000003</v>
      </c>
      <c r="R61" s="29">
        <v>40605.731886574074</v>
      </c>
      <c r="T61" s="3" t="e">
        <f>SUMIF('[1]OC_01.01.2015-оц'!$D$10:$D$3742,F61,'[1]OC_01.01.2015-оц'!$L$10:$L$3742)</f>
        <v>#VALUE!</v>
      </c>
      <c r="U61" s="50">
        <v>1432475.21</v>
      </c>
      <c r="Y61" s="30"/>
    </row>
    <row r="62" spans="2:25" ht="15" x14ac:dyDescent="0.25">
      <c r="B62" s="24">
        <v>186</v>
      </c>
      <c r="C62" s="24" t="s">
        <v>26</v>
      </c>
      <c r="D62" s="24" t="s">
        <v>23</v>
      </c>
      <c r="E62" s="3">
        <f t="shared" si="0"/>
        <v>53</v>
      </c>
      <c r="F62" s="25">
        <v>34332</v>
      </c>
      <c r="G62" s="24" t="s">
        <v>65</v>
      </c>
      <c r="H62" s="26">
        <v>25569</v>
      </c>
      <c r="I62" s="27">
        <v>355000</v>
      </c>
      <c r="J62" s="40">
        <v>10774427.537918091</v>
      </c>
      <c r="K62" s="40">
        <v>201166.66525602341</v>
      </c>
      <c r="L62" s="40">
        <v>6105508.8953398569</v>
      </c>
      <c r="M62" s="41">
        <v>30</v>
      </c>
      <c r="N62" s="41">
        <v>17</v>
      </c>
      <c r="O62" s="41" t="s">
        <v>25</v>
      </c>
      <c r="P62" s="40">
        <v>5561343.96</v>
      </c>
      <c r="Q62" s="40">
        <v>4442221.33</v>
      </c>
      <c r="R62" s="29">
        <v>40605.731886574074</v>
      </c>
      <c r="T62" s="3" t="e">
        <f>SUMIF('[1]OC_01.01.2015-оц'!$D$10:$D$3742,F62,'[1]OC_01.01.2015-оц'!$L$10:$L$3742)</f>
        <v>#VALUE!</v>
      </c>
      <c r="U62" s="50">
        <v>3537623.61</v>
      </c>
      <c r="Y62" s="30"/>
    </row>
    <row r="63" spans="2:25" ht="15" x14ac:dyDescent="0.25">
      <c r="B63" s="24">
        <v>177</v>
      </c>
      <c r="C63" s="24" t="s">
        <v>26</v>
      </c>
      <c r="D63" s="24" t="s">
        <v>23</v>
      </c>
      <c r="E63" s="3">
        <f t="shared" si="0"/>
        <v>54</v>
      </c>
      <c r="F63" s="25">
        <v>105357</v>
      </c>
      <c r="G63" s="24" t="s">
        <v>66</v>
      </c>
      <c r="H63" s="26">
        <v>38199</v>
      </c>
      <c r="I63" s="27">
        <v>1000000</v>
      </c>
      <c r="J63" s="40">
        <v>30350500.106811523</v>
      </c>
      <c r="K63" s="40">
        <v>740000.00953674316</v>
      </c>
      <c r="L63" s="40">
        <v>22459370.368485451</v>
      </c>
      <c r="M63" s="41">
        <v>25</v>
      </c>
      <c r="N63" s="41">
        <v>18.5</v>
      </c>
      <c r="O63" s="41" t="s">
        <v>25</v>
      </c>
      <c r="P63" s="40">
        <v>5744538.71</v>
      </c>
      <c r="Q63" s="40">
        <v>3791885.42</v>
      </c>
      <c r="R63" s="29">
        <v>40605.731886574074</v>
      </c>
      <c r="T63" s="3" t="e">
        <f>SUMIF('[1]OC_01.01.2015-оц'!$D$10:$D$3742,F63,'[1]OC_01.01.2015-оц'!$L$10:$L$3742)</f>
        <v>#VALUE!</v>
      </c>
      <c r="U63" s="50">
        <v>2512695.27</v>
      </c>
      <c r="Y63" s="30"/>
    </row>
    <row r="64" spans="2:25" ht="15" x14ac:dyDescent="0.25">
      <c r="B64" s="24">
        <v>174</v>
      </c>
      <c r="C64" s="24" t="s">
        <v>26</v>
      </c>
      <c r="D64" s="24" t="s">
        <v>23</v>
      </c>
      <c r="E64" s="3">
        <f t="shared" si="0"/>
        <v>55</v>
      </c>
      <c r="F64" s="25">
        <v>5352</v>
      </c>
      <c r="G64" s="24" t="s">
        <v>67</v>
      </c>
      <c r="H64" s="26">
        <v>25112</v>
      </c>
      <c r="I64" s="27">
        <v>2000000</v>
      </c>
      <c r="J64" s="40">
        <v>60701000.213623047</v>
      </c>
      <c r="K64" s="40">
        <v>559999.94277954102</v>
      </c>
      <c r="L64" s="40">
        <v>16996278.323144905</v>
      </c>
      <c r="M64" s="41">
        <v>25</v>
      </c>
      <c r="N64" s="41">
        <v>7</v>
      </c>
      <c r="O64" s="41" t="s">
        <v>25</v>
      </c>
      <c r="P64" s="40">
        <v>6019468.1100000003</v>
      </c>
      <c r="Q64" s="40">
        <v>4283591.01</v>
      </c>
      <c r="R64" s="29">
        <v>40605.731886574074</v>
      </c>
      <c r="T64" s="3" t="e">
        <f>SUMIF('[1]OC_01.01.2015-оц'!$D$10:$D$3742,F64,'[1]OC_01.01.2015-оц'!$L$10:$L$3742)</f>
        <v>#VALUE!</v>
      </c>
      <c r="U64" s="50">
        <v>2935944.33</v>
      </c>
      <c r="Y64" s="30"/>
    </row>
    <row r="65" spans="2:25" ht="15" x14ac:dyDescent="0.25">
      <c r="B65" s="24">
        <v>184</v>
      </c>
      <c r="C65" s="24" t="s">
        <v>26</v>
      </c>
      <c r="D65" s="24" t="s">
        <v>23</v>
      </c>
      <c r="E65" s="3">
        <f t="shared" si="0"/>
        <v>56</v>
      </c>
      <c r="F65" s="25">
        <v>34130</v>
      </c>
      <c r="G65" s="24" t="s">
        <v>68</v>
      </c>
      <c r="H65" s="26">
        <v>25204</v>
      </c>
      <c r="I65" s="27">
        <v>355000</v>
      </c>
      <c r="J65" s="40">
        <v>10774427.537918091</v>
      </c>
      <c r="K65" s="40">
        <v>201166.66525602341</v>
      </c>
      <c r="L65" s="40">
        <v>6105508.8953398569</v>
      </c>
      <c r="M65" s="41">
        <v>30</v>
      </c>
      <c r="N65" s="41">
        <v>17</v>
      </c>
      <c r="O65" s="41" t="s">
        <v>25</v>
      </c>
      <c r="P65" s="40">
        <v>6037733.75</v>
      </c>
      <c r="Q65" s="40">
        <v>3840828.35</v>
      </c>
      <c r="R65" s="29">
        <v>40605.731886574074</v>
      </c>
      <c r="T65" s="3" t="e">
        <f>SUMIF('[1]OC_01.01.2015-оц'!$D$10:$D$3742,F65,'[1]OC_01.01.2015-оц'!$L$10:$L$3742)</f>
        <v>#VALUE!</v>
      </c>
      <c r="U65" s="50">
        <v>1249426.0900000001</v>
      </c>
      <c r="Y65" s="30"/>
    </row>
    <row r="66" spans="2:25" ht="15" x14ac:dyDescent="0.25">
      <c r="B66" s="24">
        <v>84</v>
      </c>
      <c r="C66" s="24" t="s">
        <v>22</v>
      </c>
      <c r="D66" s="24" t="s">
        <v>23</v>
      </c>
      <c r="E66" s="3">
        <f t="shared" si="0"/>
        <v>57</v>
      </c>
      <c r="F66" s="25">
        <v>1954</v>
      </c>
      <c r="G66" s="24" t="s">
        <v>69</v>
      </c>
      <c r="H66" s="26">
        <v>30987</v>
      </c>
      <c r="I66" s="27">
        <v>103000</v>
      </c>
      <c r="J66" s="40">
        <v>3126101.5110015869</v>
      </c>
      <c r="K66" s="40">
        <v>41935.716390609741</v>
      </c>
      <c r="L66" s="40">
        <v>1272769.9647924188</v>
      </c>
      <c r="M66" s="41">
        <v>35</v>
      </c>
      <c r="N66" s="41">
        <v>14.25</v>
      </c>
      <c r="O66" s="41" t="s">
        <v>25</v>
      </c>
      <c r="P66" s="40">
        <v>6159622.4699999997</v>
      </c>
      <c r="Q66" s="40">
        <v>5944591.5199999996</v>
      </c>
      <c r="R66" s="29">
        <v>40605.731886574074</v>
      </c>
      <c r="T66" s="3" t="e">
        <f>SUMIF('[1]OC_01.01.2015-оц'!$D$10:$D$3742,F66,'[1]OC_01.01.2015-оц'!$L$10:$L$3742)</f>
        <v>#VALUE!</v>
      </c>
      <c r="U66" s="50">
        <v>5599652.6900000004</v>
      </c>
      <c r="Y66" s="30"/>
    </row>
    <row r="67" spans="2:25" ht="15" x14ac:dyDescent="0.25">
      <c r="B67" s="24">
        <v>183</v>
      </c>
      <c r="C67" s="24" t="s">
        <v>26</v>
      </c>
      <c r="D67" s="24" t="s">
        <v>23</v>
      </c>
      <c r="E67" s="3">
        <f t="shared" si="0"/>
        <v>58</v>
      </c>
      <c r="F67" s="25">
        <v>34629</v>
      </c>
      <c r="G67" s="24" t="s">
        <v>70</v>
      </c>
      <c r="H67" s="26">
        <v>25204</v>
      </c>
      <c r="I67" s="27">
        <v>355000</v>
      </c>
      <c r="J67" s="40">
        <v>10774427.537918091</v>
      </c>
      <c r="K67" s="40">
        <v>201166.66525602341</v>
      </c>
      <c r="L67" s="40">
        <v>6105508.8953398569</v>
      </c>
      <c r="M67" s="41">
        <v>30</v>
      </c>
      <c r="N67" s="41">
        <v>17</v>
      </c>
      <c r="O67" s="41" t="s">
        <v>25</v>
      </c>
      <c r="P67" s="40">
        <v>6177652.8799999999</v>
      </c>
      <c r="Q67" s="40">
        <v>3759319.63</v>
      </c>
      <c r="R67" s="29">
        <v>40605.731886574074</v>
      </c>
      <c r="T67" s="3" t="e">
        <f>SUMIF('[1]OC_01.01.2015-оц'!$D$10:$D$3742,F67,'[1]OC_01.01.2015-оц'!$L$10:$L$3742)</f>
        <v>#VALUE!</v>
      </c>
      <c r="U67" s="50">
        <v>1025268.99</v>
      </c>
      <c r="Y67" s="30"/>
    </row>
    <row r="68" spans="2:25" ht="15" x14ac:dyDescent="0.25">
      <c r="B68" s="24">
        <v>198</v>
      </c>
      <c r="C68" s="24" t="s">
        <v>26</v>
      </c>
      <c r="D68" s="24" t="s">
        <v>23</v>
      </c>
      <c r="E68" s="3">
        <f t="shared" si="0"/>
        <v>59</v>
      </c>
      <c r="F68" s="25">
        <v>104871</v>
      </c>
      <c r="G68" s="24" t="s">
        <v>71</v>
      </c>
      <c r="H68" s="26">
        <v>37925</v>
      </c>
      <c r="I68" s="27">
        <v>430000</v>
      </c>
      <c r="J68" s="40">
        <v>13050715.045928955</v>
      </c>
      <c r="K68" s="40">
        <v>118249.9897480011</v>
      </c>
      <c r="L68" s="40">
        <v>3588946.3264771691</v>
      </c>
      <c r="M68" s="41">
        <v>10</v>
      </c>
      <c r="N68" s="41">
        <v>3</v>
      </c>
      <c r="O68" s="41" t="s">
        <v>25</v>
      </c>
      <c r="P68" s="40">
        <v>6280479.7699999996</v>
      </c>
      <c r="Q68" s="40">
        <v>4661047.49</v>
      </c>
      <c r="R68" s="29">
        <v>40605.731886574074</v>
      </c>
      <c r="T68" s="3" t="e">
        <f>SUMIF('[1]OC_01.01.2015-оц'!$D$10:$D$3742,F68,'[1]OC_01.01.2015-оц'!$L$10:$L$3742)</f>
        <v>#VALUE!</v>
      </c>
      <c r="U68" s="50">
        <v>1884253.27</v>
      </c>
      <c r="Y68" s="30"/>
    </row>
    <row r="69" spans="2:25" ht="15" x14ac:dyDescent="0.25">
      <c r="B69" s="24">
        <v>82</v>
      </c>
      <c r="C69" s="24" t="s">
        <v>22</v>
      </c>
      <c r="D69" s="24" t="s">
        <v>23</v>
      </c>
      <c r="E69" s="3">
        <f t="shared" si="0"/>
        <v>60</v>
      </c>
      <c r="F69" s="25">
        <v>100104</v>
      </c>
      <c r="G69" s="24" t="s">
        <v>72</v>
      </c>
      <c r="H69" s="26">
        <v>35370</v>
      </c>
      <c r="I69" s="27">
        <v>254000</v>
      </c>
      <c r="J69" s="40">
        <v>7709027.027130127</v>
      </c>
      <c r="K69" s="40">
        <v>152399.99848604202</v>
      </c>
      <c r="L69" s="40">
        <v>4625416.1703286944</v>
      </c>
      <c r="M69" s="41">
        <v>35</v>
      </c>
      <c r="N69" s="41">
        <v>21</v>
      </c>
      <c r="O69" s="41" t="s">
        <v>25</v>
      </c>
      <c r="P69" s="40">
        <v>6396912.1100000003</v>
      </c>
      <c r="Q69" s="40">
        <v>5477383.5999999996</v>
      </c>
      <c r="R69" s="29">
        <v>40605.731886574074</v>
      </c>
      <c r="T69" s="3" t="e">
        <f>SUMIF('[1]OC_01.01.2015-оц'!$D$10:$D$3742,F69,'[1]OC_01.01.2015-оц'!$L$10:$L$3742)</f>
        <v>#VALUE!</v>
      </c>
      <c r="U69" s="50">
        <v>5106932.54</v>
      </c>
      <c r="Y69" s="30"/>
    </row>
    <row r="70" spans="2:25" ht="15" x14ac:dyDescent="0.25">
      <c r="B70" s="24">
        <v>185</v>
      </c>
      <c r="C70" s="24" t="s">
        <v>26</v>
      </c>
      <c r="D70" s="24" t="s">
        <v>23</v>
      </c>
      <c r="E70" s="3">
        <f t="shared" si="0"/>
        <v>61</v>
      </c>
      <c r="F70" s="25">
        <v>34231</v>
      </c>
      <c r="G70" s="24" t="s">
        <v>73</v>
      </c>
      <c r="H70" s="26">
        <v>25204</v>
      </c>
      <c r="I70" s="27">
        <v>355000</v>
      </c>
      <c r="J70" s="40">
        <v>10774427.537918091</v>
      </c>
      <c r="K70" s="40">
        <v>201166.66525602341</v>
      </c>
      <c r="L70" s="40">
        <v>6105508.8953398569</v>
      </c>
      <c r="M70" s="41">
        <v>30</v>
      </c>
      <c r="N70" s="41">
        <v>17</v>
      </c>
      <c r="O70" s="41" t="s">
        <v>25</v>
      </c>
      <c r="P70" s="40">
        <v>6409630.4100000001</v>
      </c>
      <c r="Q70" s="40">
        <v>5153487.97</v>
      </c>
      <c r="R70" s="29">
        <v>40605.731886574074</v>
      </c>
      <c r="T70" s="3" t="e">
        <f>SUMIF('[1]OC_01.01.2015-оц'!$D$10:$D$3742,F70,'[1]OC_01.01.2015-оц'!$L$10:$L$3742)</f>
        <v>#VALUE!</v>
      </c>
      <c r="U70" s="50">
        <v>3494894.04</v>
      </c>
      <c r="Y70" s="30"/>
    </row>
    <row r="71" spans="2:25" ht="15" x14ac:dyDescent="0.25">
      <c r="B71" s="24">
        <v>92</v>
      </c>
      <c r="C71" s="24" t="s">
        <v>49</v>
      </c>
      <c r="D71" s="24" t="s">
        <v>23</v>
      </c>
      <c r="E71" s="3">
        <f t="shared" si="0"/>
        <v>62</v>
      </c>
      <c r="F71" s="25">
        <v>97540</v>
      </c>
      <c r="G71" s="24" t="s">
        <v>59</v>
      </c>
      <c r="H71" s="26">
        <v>29830</v>
      </c>
      <c r="I71" s="27">
        <v>1330000</v>
      </c>
      <c r="J71" s="40">
        <v>40366165.142059326</v>
      </c>
      <c r="K71" s="40">
        <v>265999.98414516449</v>
      </c>
      <c r="L71" s="40">
        <v>8073232.5472096782</v>
      </c>
      <c r="M71" s="41">
        <v>30</v>
      </c>
      <c r="N71" s="41">
        <v>5.9999995231628418</v>
      </c>
      <c r="O71" s="41" t="s">
        <v>25</v>
      </c>
      <c r="P71" s="40">
        <v>7270006</v>
      </c>
      <c r="Q71" s="40">
        <v>2091405.5700000003</v>
      </c>
      <c r="R71" s="29">
        <v>40605.731886574074</v>
      </c>
      <c r="S71" s="3">
        <f>SUM(P71:P82)</f>
        <v>102496562.8</v>
      </c>
      <c r="T71" s="3" t="e">
        <f>SUMIF('[1]OC_01.01.2015-оц'!$D$10:$D$3742,F71,'[1]OC_01.01.2015-оц'!$L$10:$L$3742)</f>
        <v>#VALUE!</v>
      </c>
      <c r="U71" s="50">
        <v>1412871.6</v>
      </c>
      <c r="Y71" s="30"/>
    </row>
    <row r="72" spans="2:25" ht="15" x14ac:dyDescent="0.25">
      <c r="B72" s="24">
        <v>167</v>
      </c>
      <c r="C72" s="24" t="s">
        <v>26</v>
      </c>
      <c r="D72" s="24" t="s">
        <v>23</v>
      </c>
      <c r="E72" s="3">
        <f t="shared" si="0"/>
        <v>63</v>
      </c>
      <c r="F72" s="25">
        <v>36974</v>
      </c>
      <c r="G72" s="24" t="s">
        <v>74</v>
      </c>
      <c r="H72" s="26">
        <v>25204</v>
      </c>
      <c r="I72" s="27">
        <v>900000</v>
      </c>
      <c r="J72" s="40">
        <v>27315450.096130371</v>
      </c>
      <c r="K72" s="40">
        <v>108000.00429153442</v>
      </c>
      <c r="L72" s="40">
        <v>3277854.1417858605</v>
      </c>
      <c r="M72" s="41">
        <v>25</v>
      </c>
      <c r="N72" s="41">
        <v>3</v>
      </c>
      <c r="O72" s="41" t="s">
        <v>25</v>
      </c>
      <c r="P72" s="40">
        <v>7464430</v>
      </c>
      <c r="Q72" s="40">
        <v>0</v>
      </c>
      <c r="R72" s="29">
        <v>40605.731886574074</v>
      </c>
      <c r="T72" s="3" t="e">
        <f>SUMIF('[1]OC_01.01.2015-оц'!$D$10:$D$3742,F72,'[1]OC_01.01.2015-оц'!$L$10:$L$3742)</f>
        <v>#VALUE!</v>
      </c>
      <c r="U72" s="50">
        <v>0</v>
      </c>
      <c r="Y72" s="30"/>
    </row>
    <row r="73" spans="2:25" ht="15" x14ac:dyDescent="0.25">
      <c r="B73" s="24">
        <v>168</v>
      </c>
      <c r="C73" s="24" t="s">
        <v>26</v>
      </c>
      <c r="D73" s="24" t="s">
        <v>23</v>
      </c>
      <c r="E73" s="3">
        <f t="shared" si="0"/>
        <v>64</v>
      </c>
      <c r="F73" s="25">
        <v>36873</v>
      </c>
      <c r="G73" s="24" t="s">
        <v>75</v>
      </c>
      <c r="H73" s="26">
        <v>25204</v>
      </c>
      <c r="I73" s="27">
        <v>900000</v>
      </c>
      <c r="J73" s="40">
        <v>27315450.096130371</v>
      </c>
      <c r="K73" s="40">
        <v>108000.00429153442</v>
      </c>
      <c r="L73" s="40">
        <v>3277854.1417858605</v>
      </c>
      <c r="M73" s="41">
        <v>25</v>
      </c>
      <c r="N73" s="41">
        <v>3</v>
      </c>
      <c r="O73" s="41" t="s">
        <v>25</v>
      </c>
      <c r="P73" s="40">
        <v>7464430</v>
      </c>
      <c r="Q73" s="40">
        <v>0</v>
      </c>
      <c r="R73" s="29">
        <v>40605.731886574074</v>
      </c>
      <c r="T73" s="3" t="e">
        <f>SUMIF('[1]OC_01.01.2015-оц'!$D$10:$D$3742,F73,'[1]OC_01.01.2015-оц'!$L$10:$L$3742)</f>
        <v>#VALUE!</v>
      </c>
      <c r="U73" s="50">
        <v>0</v>
      </c>
      <c r="Y73" s="30"/>
    </row>
    <row r="74" spans="2:25" ht="15" x14ac:dyDescent="0.25">
      <c r="B74" s="24">
        <v>175</v>
      </c>
      <c r="C74" s="24" t="s">
        <v>26</v>
      </c>
      <c r="D74" s="24" t="s">
        <v>23</v>
      </c>
      <c r="E74" s="3">
        <f t="shared" si="0"/>
        <v>65</v>
      </c>
      <c r="F74" s="25">
        <v>5453</v>
      </c>
      <c r="G74" s="24" t="s">
        <v>76</v>
      </c>
      <c r="H74" s="26">
        <v>25112</v>
      </c>
      <c r="I74" s="27">
        <v>2000000</v>
      </c>
      <c r="J74" s="40">
        <v>60701000.213623047</v>
      </c>
      <c r="K74" s="40">
        <v>559999.94277954102</v>
      </c>
      <c r="L74" s="40">
        <v>16996278.323144905</v>
      </c>
      <c r="M74" s="41">
        <v>25</v>
      </c>
      <c r="N74" s="41">
        <v>7</v>
      </c>
      <c r="O74" s="41" t="s">
        <v>25</v>
      </c>
      <c r="P74" s="40">
        <v>7561311.4900000002</v>
      </c>
      <c r="Q74" s="40">
        <v>2601857.0700000003</v>
      </c>
      <c r="R74" s="29">
        <v>40605.731886574074</v>
      </c>
      <c r="T74" s="3" t="e">
        <f>SUMIF('[1]OC_01.01.2015-оц'!$D$10:$D$3742,F74,'[1]OC_01.01.2015-оц'!$L$10:$L$3742)</f>
        <v>#VALUE!</v>
      </c>
      <c r="U74" s="50">
        <v>0</v>
      </c>
      <c r="Y74" s="30"/>
    </row>
    <row r="75" spans="2:25" ht="15" x14ac:dyDescent="0.25">
      <c r="B75" s="24">
        <v>73</v>
      </c>
      <c r="C75" s="24" t="s">
        <v>22</v>
      </c>
      <c r="D75" s="24" t="s">
        <v>23</v>
      </c>
      <c r="E75" s="3">
        <f t="shared" ref="E75:E138" si="1">E74+1</f>
        <v>66</v>
      </c>
      <c r="F75" s="25">
        <v>1126</v>
      </c>
      <c r="G75" s="24" t="s">
        <v>77</v>
      </c>
      <c r="H75" s="26">
        <v>26634</v>
      </c>
      <c r="I75" s="27">
        <v>5850000</v>
      </c>
      <c r="J75" s="40">
        <v>177550425.62484741</v>
      </c>
      <c r="K75" s="40">
        <v>1169999.9302625656</v>
      </c>
      <c r="L75" s="40">
        <v>35510083.008403473</v>
      </c>
      <c r="M75" s="41">
        <v>35</v>
      </c>
      <c r="N75" s="41">
        <v>7</v>
      </c>
      <c r="O75" s="41" t="s">
        <v>25</v>
      </c>
      <c r="P75" s="40">
        <v>8118373</v>
      </c>
      <c r="Q75" s="40">
        <v>4401518.24</v>
      </c>
      <c r="R75" s="29">
        <v>40605.731886574074</v>
      </c>
      <c r="T75" s="3" t="e">
        <f>SUMIF('[1]OC_01.01.2015-оц'!$D$10:$D$3742,F75,'[1]OC_01.01.2015-оц'!$L$10:$L$3742)</f>
        <v>#VALUE!</v>
      </c>
      <c r="U75" s="50">
        <v>3946889.39</v>
      </c>
      <c r="Y75" s="30"/>
    </row>
    <row r="76" spans="2:25" ht="15" x14ac:dyDescent="0.25">
      <c r="B76" s="24">
        <v>93</v>
      </c>
      <c r="C76" s="24" t="s">
        <v>49</v>
      </c>
      <c r="D76" s="24" t="s">
        <v>23</v>
      </c>
      <c r="E76" s="3">
        <f t="shared" si="1"/>
        <v>67</v>
      </c>
      <c r="F76" s="25">
        <v>1642</v>
      </c>
      <c r="G76" s="24" t="s">
        <v>78</v>
      </c>
      <c r="H76" s="26">
        <v>25508</v>
      </c>
      <c r="I76" s="27">
        <v>555000</v>
      </c>
      <c r="J76" s="40">
        <v>16844527.559280396</v>
      </c>
      <c r="K76" s="40">
        <v>110999.99338388443</v>
      </c>
      <c r="L76" s="40">
        <v>3368905.3110536626</v>
      </c>
      <c r="M76" s="41">
        <v>30</v>
      </c>
      <c r="N76" s="41">
        <v>5.9999995231628418</v>
      </c>
      <c r="O76" s="41" t="s">
        <v>25</v>
      </c>
      <c r="P76" s="40">
        <v>8366838</v>
      </c>
      <c r="Q76" s="40">
        <v>2513510.1899999995</v>
      </c>
      <c r="R76" s="29">
        <v>40605.731886574074</v>
      </c>
      <c r="T76" s="3" t="e">
        <f>SUMIF('[1]OC_01.01.2015-оц'!$D$10:$D$3742,F76,'[1]OC_01.01.2015-оц'!$L$10:$L$3742)</f>
        <v>#VALUE!</v>
      </c>
      <c r="U76" s="50">
        <v>1732605.31</v>
      </c>
      <c r="Y76" s="30"/>
    </row>
    <row r="77" spans="2:25" ht="15" x14ac:dyDescent="0.25">
      <c r="B77" s="24">
        <v>78</v>
      </c>
      <c r="C77" s="24" t="s">
        <v>22</v>
      </c>
      <c r="D77" s="24" t="s">
        <v>23</v>
      </c>
      <c r="E77" s="3">
        <f t="shared" si="1"/>
        <v>68</v>
      </c>
      <c r="F77" s="25">
        <v>826</v>
      </c>
      <c r="G77" s="24" t="s">
        <v>79</v>
      </c>
      <c r="H77" s="26">
        <v>26634</v>
      </c>
      <c r="I77" s="27">
        <v>430000</v>
      </c>
      <c r="J77" s="40">
        <v>13050715.045928955</v>
      </c>
      <c r="K77" s="40">
        <v>66888.884902000427</v>
      </c>
      <c r="L77" s="40">
        <v>2030111.1083626677</v>
      </c>
      <c r="M77" s="41">
        <v>45</v>
      </c>
      <c r="N77" s="41">
        <v>7</v>
      </c>
      <c r="O77" s="41" t="s">
        <v>25</v>
      </c>
      <c r="P77" s="40">
        <v>8424355.9399999995</v>
      </c>
      <c r="Q77" s="40">
        <v>5153525.68</v>
      </c>
      <c r="R77" s="29">
        <v>40605.731886574074</v>
      </c>
      <c r="T77" s="3" t="e">
        <f>SUMIF('[1]OC_01.01.2015-оц'!$D$10:$D$3742,F77,'[1]OC_01.01.2015-оц'!$L$10:$L$3742)</f>
        <v>#VALUE!</v>
      </c>
      <c r="U77" s="50">
        <v>4623015.7300000004</v>
      </c>
      <c r="Y77" s="30"/>
    </row>
    <row r="78" spans="2:25" ht="15" x14ac:dyDescent="0.25">
      <c r="B78" s="24">
        <v>90</v>
      </c>
      <c r="C78" s="24" t="s">
        <v>49</v>
      </c>
      <c r="D78" s="24" t="s">
        <v>23</v>
      </c>
      <c r="E78" s="3">
        <f t="shared" si="1"/>
        <v>69</v>
      </c>
      <c r="F78" s="25">
        <v>1842</v>
      </c>
      <c r="G78" s="24" t="s">
        <v>78</v>
      </c>
      <c r="H78" s="26">
        <v>25508</v>
      </c>
      <c r="I78" s="27">
        <v>700000</v>
      </c>
      <c r="J78" s="40">
        <v>21245350.074768066</v>
      </c>
      <c r="K78" s="40">
        <v>139999.99165534973</v>
      </c>
      <c r="L78" s="40">
        <v>4249069.7616893044</v>
      </c>
      <c r="M78" s="41">
        <v>30</v>
      </c>
      <c r="N78" s="41">
        <v>5.9999995231628418</v>
      </c>
      <c r="O78" s="41" t="s">
        <v>25</v>
      </c>
      <c r="P78" s="40">
        <v>8940602.75</v>
      </c>
      <c r="Q78" s="40">
        <v>2502712.62</v>
      </c>
      <c r="R78" s="29">
        <v>40605.731886574074</v>
      </c>
      <c r="T78" s="3" t="e">
        <f>SUMIF('[1]OC_01.01.2015-оц'!$D$10:$D$3742,F78,'[1]OC_01.01.2015-оц'!$L$10:$L$3742)</f>
        <v>#VALUE!</v>
      </c>
      <c r="U78" s="50">
        <v>1155098.1299999999</v>
      </c>
      <c r="Y78" s="30"/>
    </row>
    <row r="79" spans="2:25" ht="15" x14ac:dyDescent="0.25">
      <c r="B79" s="24">
        <v>136</v>
      </c>
      <c r="C79" s="24" t="s">
        <v>26</v>
      </c>
      <c r="D79" s="24" t="s">
        <v>23</v>
      </c>
      <c r="E79" s="3">
        <f t="shared" si="1"/>
        <v>70</v>
      </c>
      <c r="F79" s="25">
        <v>3322</v>
      </c>
      <c r="G79" s="24" t="s">
        <v>80</v>
      </c>
      <c r="H79" s="26">
        <v>27061</v>
      </c>
      <c r="I79" s="27">
        <v>5100000</v>
      </c>
      <c r="J79" s="40">
        <v>154787550.54473877</v>
      </c>
      <c r="K79" s="40">
        <v>1427999.8540878296</v>
      </c>
      <c r="L79" s="40">
        <v>43340509.724019513</v>
      </c>
      <c r="M79" s="41">
        <v>25</v>
      </c>
      <c r="N79" s="41">
        <v>7</v>
      </c>
      <c r="O79" s="41" t="s">
        <v>25</v>
      </c>
      <c r="P79" s="40">
        <v>9070571.7699999996</v>
      </c>
      <c r="Q79" s="40">
        <v>1216210.7199999997</v>
      </c>
      <c r="R79" s="29">
        <v>40605.731886574074</v>
      </c>
      <c r="T79" s="3" t="e">
        <f>SUMIF('[1]OC_01.01.2015-оц'!$D$10:$D$3742,F79,'[1]OC_01.01.2015-оц'!$L$10:$L$3742)</f>
        <v>#VALUE!</v>
      </c>
      <c r="U79" s="50">
        <v>831420.79</v>
      </c>
      <c r="Y79" s="30"/>
    </row>
    <row r="80" spans="2:25" ht="15" x14ac:dyDescent="0.25">
      <c r="B80" s="24">
        <v>88</v>
      </c>
      <c r="C80" s="24" t="s">
        <v>49</v>
      </c>
      <c r="D80" s="24" t="s">
        <v>23</v>
      </c>
      <c r="E80" s="3">
        <f t="shared" si="1"/>
        <v>71</v>
      </c>
      <c r="F80" s="25">
        <v>1742</v>
      </c>
      <c r="G80" s="24" t="s">
        <v>78</v>
      </c>
      <c r="H80" s="26">
        <v>25508</v>
      </c>
      <c r="I80" s="27">
        <v>92000</v>
      </c>
      <c r="J80" s="40">
        <v>2792246.0098266602</v>
      </c>
      <c r="K80" s="40">
        <v>18399.998903274536</v>
      </c>
      <c r="L80" s="40">
        <v>558449.16867916577</v>
      </c>
      <c r="M80" s="41">
        <v>30</v>
      </c>
      <c r="N80" s="41">
        <v>5.9999995231628418</v>
      </c>
      <c r="O80" s="41" t="s">
        <v>25</v>
      </c>
      <c r="P80" s="40">
        <v>9556323.5</v>
      </c>
      <c r="Q80" s="40">
        <v>3147266.29</v>
      </c>
      <c r="R80" s="29">
        <v>40605.731886574074</v>
      </c>
      <c r="T80" s="3" t="e">
        <f>SUMIF('[1]OC_01.01.2015-оц'!$D$10:$D$3742,F80,'[1]OC_01.01.2015-оц'!$L$10:$L$3742)</f>
        <v>#VALUE!</v>
      </c>
      <c r="U80" s="50">
        <v>1452584.44</v>
      </c>
      <c r="Y80" s="30"/>
    </row>
    <row r="81" spans="2:25" ht="15" x14ac:dyDescent="0.25">
      <c r="B81" s="24">
        <v>89</v>
      </c>
      <c r="C81" s="24" t="s">
        <v>49</v>
      </c>
      <c r="D81" s="24" t="s">
        <v>23</v>
      </c>
      <c r="E81" s="3">
        <f t="shared" si="1"/>
        <v>72</v>
      </c>
      <c r="F81" s="25">
        <v>1942</v>
      </c>
      <c r="G81" s="24" t="s">
        <v>78</v>
      </c>
      <c r="H81" s="26">
        <v>25508</v>
      </c>
      <c r="I81" s="27">
        <v>100000</v>
      </c>
      <c r="J81" s="40">
        <v>3035050.0106811523</v>
      </c>
      <c r="K81" s="40">
        <v>19999.998807907104</v>
      </c>
      <c r="L81" s="40">
        <v>607009.96595561493</v>
      </c>
      <c r="M81" s="41">
        <v>30</v>
      </c>
      <c r="N81" s="41">
        <v>5.9999995231628418</v>
      </c>
      <c r="O81" s="41" t="s">
        <v>25</v>
      </c>
      <c r="P81" s="40">
        <v>9818534.3499999996</v>
      </c>
      <c r="Q81" s="40">
        <v>3896791.4299999997</v>
      </c>
      <c r="R81" s="29">
        <v>40605.731886574074</v>
      </c>
      <c r="T81" s="3" t="e">
        <f>SUMIF('[1]OC_01.01.2015-оц'!$D$10:$D$3742,F81,'[1]OC_01.01.2015-оц'!$L$10:$L$3742)</f>
        <v>#VALUE!</v>
      </c>
      <c r="U81" s="50">
        <v>2972128.99</v>
      </c>
      <c r="Y81" s="30"/>
    </row>
    <row r="82" spans="2:25" ht="15" x14ac:dyDescent="0.25">
      <c r="B82" s="24">
        <v>162</v>
      </c>
      <c r="C82" s="24" t="s">
        <v>26</v>
      </c>
      <c r="D82" s="24" t="s">
        <v>23</v>
      </c>
      <c r="E82" s="3">
        <f t="shared" si="1"/>
        <v>73</v>
      </c>
      <c r="F82" s="25">
        <v>103445</v>
      </c>
      <c r="G82" s="24" t="s">
        <v>81</v>
      </c>
      <c r="H82" s="26">
        <v>37376</v>
      </c>
      <c r="I82" s="27">
        <v>820000</v>
      </c>
      <c r="J82" s="40">
        <v>24887410.087585449</v>
      </c>
      <c r="K82" s="40">
        <v>341666.68295860291</v>
      </c>
      <c r="L82" s="40">
        <v>10369754.697629016</v>
      </c>
      <c r="M82" s="41">
        <v>15</v>
      </c>
      <c r="N82" s="41">
        <v>6.3000001907348633</v>
      </c>
      <c r="O82" s="41" t="s">
        <v>25</v>
      </c>
      <c r="P82" s="40">
        <v>10440786</v>
      </c>
      <c r="Q82" s="40">
        <v>1392104.8000000007</v>
      </c>
      <c r="R82" s="29">
        <v>40605.731886574074</v>
      </c>
      <c r="T82" s="3" t="e">
        <f>SUMIF('[1]OC_01.01.2015-оц'!$D$10:$D$3742,F82,'[1]OC_01.01.2015-оц'!$L$10:$L$3742)</f>
        <v>#VALUE!</v>
      </c>
      <c r="U82" s="50">
        <v>25947801.870000001</v>
      </c>
      <c r="Y82" s="30"/>
    </row>
    <row r="83" spans="2:25" ht="15" x14ac:dyDescent="0.25">
      <c r="B83" s="24">
        <v>189</v>
      </c>
      <c r="C83" s="24" t="s">
        <v>26</v>
      </c>
      <c r="D83" s="24" t="s">
        <v>23</v>
      </c>
      <c r="E83" s="3">
        <f t="shared" si="1"/>
        <v>74</v>
      </c>
      <c r="F83" s="25">
        <v>106515</v>
      </c>
      <c r="G83" s="24" t="s">
        <v>82</v>
      </c>
      <c r="H83" s="26">
        <v>39234</v>
      </c>
      <c r="I83" s="27">
        <v>490000</v>
      </c>
      <c r="J83" s="40">
        <v>14871745.052337646</v>
      </c>
      <c r="K83" s="40">
        <v>314416.67348146439</v>
      </c>
      <c r="L83" s="40">
        <v>9542703.2820825092</v>
      </c>
      <c r="M83" s="41">
        <v>10</v>
      </c>
      <c r="N83" s="41">
        <v>6.5</v>
      </c>
      <c r="O83" s="41" t="s">
        <v>25</v>
      </c>
      <c r="P83" s="40">
        <v>10589056.41</v>
      </c>
      <c r="Q83" s="40">
        <v>7003542.1799999997</v>
      </c>
      <c r="R83" s="29">
        <v>40605.731886574074</v>
      </c>
      <c r="T83" s="3" t="e">
        <f>SUMIF('[1]OC_01.01.2015-оц'!$D$10:$D$3742,F83,'[1]OC_01.01.2015-оц'!$L$10:$L$3742)</f>
        <v>#VALUE!</v>
      </c>
      <c r="U83" s="50">
        <v>466902.82</v>
      </c>
      <c r="Y83" s="30"/>
    </row>
    <row r="84" spans="2:25" ht="15" x14ac:dyDescent="0.25">
      <c r="B84" s="24">
        <v>171</v>
      </c>
      <c r="C84" s="24" t="s">
        <v>26</v>
      </c>
      <c r="D84" s="24" t="s">
        <v>23</v>
      </c>
      <c r="E84" s="3">
        <f t="shared" si="1"/>
        <v>75</v>
      </c>
      <c r="F84" s="25">
        <v>105652</v>
      </c>
      <c r="G84" s="24" t="s">
        <v>83</v>
      </c>
      <c r="H84" s="26">
        <v>38442</v>
      </c>
      <c r="I84" s="27">
        <v>595000</v>
      </c>
      <c r="J84" s="40">
        <v>18058547.563552856</v>
      </c>
      <c r="K84" s="40">
        <v>247916.67848825455</v>
      </c>
      <c r="L84" s="40">
        <v>7524395.1769381277</v>
      </c>
      <c r="M84" s="41">
        <v>10</v>
      </c>
      <c r="N84" s="41">
        <v>4.1999998092651367</v>
      </c>
      <c r="O84" s="41" t="s">
        <v>25</v>
      </c>
      <c r="P84" s="40">
        <v>10701515.029999999</v>
      </c>
      <c r="Q84" s="40">
        <v>445896.5</v>
      </c>
      <c r="R84" s="29">
        <v>40605.731886574074</v>
      </c>
      <c r="T84" s="3" t="e">
        <f>SUMIF('[1]OC_01.01.2015-оц'!$D$10:$D$3742,F84,'[1]OC_01.01.2015-оц'!$L$10:$L$3742)</f>
        <v>#VALUE!</v>
      </c>
      <c r="U84" s="50">
        <v>0</v>
      </c>
      <c r="Y84" s="30"/>
    </row>
    <row r="85" spans="2:25" ht="15" x14ac:dyDescent="0.25">
      <c r="B85" s="24">
        <v>150</v>
      </c>
      <c r="C85" s="24" t="s">
        <v>26</v>
      </c>
      <c r="D85" s="24" t="s">
        <v>23</v>
      </c>
      <c r="E85" s="3">
        <f t="shared" si="1"/>
        <v>76</v>
      </c>
      <c r="F85" s="25">
        <v>36417</v>
      </c>
      <c r="G85" s="24" t="s">
        <v>84</v>
      </c>
      <c r="H85" s="26">
        <v>29830</v>
      </c>
      <c r="I85" s="27">
        <v>1000000</v>
      </c>
      <c r="J85" s="40">
        <v>30350500.106811523</v>
      </c>
      <c r="K85" s="40">
        <v>799999.99701976776</v>
      </c>
      <c r="L85" s="40">
        <v>24280399.99499768</v>
      </c>
      <c r="M85" s="41">
        <v>25</v>
      </c>
      <c r="N85" s="41">
        <v>20</v>
      </c>
      <c r="O85" s="41" t="s">
        <v>25</v>
      </c>
      <c r="P85" s="40">
        <v>10911997.6</v>
      </c>
      <c r="Q85" s="40">
        <v>6205262.7000000002</v>
      </c>
      <c r="R85" s="29">
        <v>40605.731886574074</v>
      </c>
      <c r="T85" s="3" t="e">
        <f>SUMIF('[1]OC_01.01.2015-оц'!$D$10:$D$3742,F85,'[1]OC_01.01.2015-оц'!$L$10:$L$3742)</f>
        <v>#VALUE!</v>
      </c>
      <c r="U85" s="50">
        <v>3919113.18</v>
      </c>
      <c r="Y85" s="30"/>
    </row>
    <row r="86" spans="2:25" ht="15" x14ac:dyDescent="0.25">
      <c r="B86" s="24">
        <v>178</v>
      </c>
      <c r="C86" s="24" t="s">
        <v>26</v>
      </c>
      <c r="D86" s="24" t="s">
        <v>23</v>
      </c>
      <c r="E86" s="3">
        <f t="shared" si="1"/>
        <v>77</v>
      </c>
      <c r="F86" s="25">
        <v>35863</v>
      </c>
      <c r="G86" s="24" t="s">
        <v>84</v>
      </c>
      <c r="H86" s="26">
        <v>24838</v>
      </c>
      <c r="I86" s="27">
        <v>340000</v>
      </c>
      <c r="J86" s="40">
        <v>10319170.036315918</v>
      </c>
      <c r="K86" s="40">
        <v>299200.00091195107</v>
      </c>
      <c r="L86" s="40">
        <v>9080869.659636179</v>
      </c>
      <c r="M86" s="41">
        <v>25</v>
      </c>
      <c r="N86" s="41">
        <v>22</v>
      </c>
      <c r="O86" s="41" t="s">
        <v>25</v>
      </c>
      <c r="P86" s="40">
        <v>11329095.619999999</v>
      </c>
      <c r="Q86" s="40">
        <v>9250482.4299999997</v>
      </c>
      <c r="R86" s="29">
        <v>40605.731886574074</v>
      </c>
      <c r="T86" s="3" t="e">
        <f>SUMIF('[1]OC_01.01.2015-оц'!$D$10:$D$3742,F86,'[1]OC_01.01.2015-оц'!$L$10:$L$3742)</f>
        <v>#VALUE!</v>
      </c>
      <c r="U86" s="50">
        <v>6538299.0700000003</v>
      </c>
      <c r="Y86" s="30"/>
    </row>
    <row r="87" spans="2:25" ht="15" x14ac:dyDescent="0.25">
      <c r="B87" s="24">
        <v>74</v>
      </c>
      <c r="C87" s="24" t="s">
        <v>22</v>
      </c>
      <c r="D87" s="24" t="s">
        <v>23</v>
      </c>
      <c r="E87" s="3">
        <f t="shared" si="1"/>
        <v>78</v>
      </c>
      <c r="F87" s="25">
        <v>1827</v>
      </c>
      <c r="G87" s="24" t="s">
        <v>85</v>
      </c>
      <c r="H87" s="26">
        <v>26634</v>
      </c>
      <c r="I87" s="27">
        <v>174000</v>
      </c>
      <c r="J87" s="40">
        <v>5280987.0185852051</v>
      </c>
      <c r="K87" s="40">
        <v>27066.665053367615</v>
      </c>
      <c r="L87" s="40">
        <v>821486.82059326547</v>
      </c>
      <c r="M87" s="41">
        <v>45</v>
      </c>
      <c r="N87" s="41">
        <v>7</v>
      </c>
      <c r="O87" s="41" t="s">
        <v>25</v>
      </c>
      <c r="P87" s="40">
        <v>11581537.220000001</v>
      </c>
      <c r="Q87" s="40">
        <v>10020186.029999999</v>
      </c>
      <c r="R87" s="29">
        <v>40605.731886574074</v>
      </c>
      <c r="T87" s="3" t="e">
        <f>SUMIF('[1]OC_01.01.2015-оц'!$D$10:$D$3742,F87,'[1]OC_01.01.2015-оц'!$L$10:$L$3742)</f>
        <v>#VALUE!</v>
      </c>
      <c r="U87" s="50">
        <v>9265978.5099999998</v>
      </c>
      <c r="Y87" s="30"/>
    </row>
    <row r="88" spans="2:25" ht="15" x14ac:dyDescent="0.25">
      <c r="B88" s="24">
        <v>179</v>
      </c>
      <c r="C88" s="24" t="s">
        <v>26</v>
      </c>
      <c r="D88" s="24" t="s">
        <v>23</v>
      </c>
      <c r="E88" s="3">
        <f t="shared" si="1"/>
        <v>79</v>
      </c>
      <c r="F88" s="25">
        <v>35964</v>
      </c>
      <c r="G88" s="24" t="s">
        <v>84</v>
      </c>
      <c r="H88" s="26">
        <v>24838</v>
      </c>
      <c r="I88" s="27">
        <v>340000</v>
      </c>
      <c r="J88" s="40">
        <v>10319170.036315918</v>
      </c>
      <c r="K88" s="40">
        <v>299200.00091195107</v>
      </c>
      <c r="L88" s="40">
        <v>9080869.659636179</v>
      </c>
      <c r="M88" s="41">
        <v>25</v>
      </c>
      <c r="N88" s="41">
        <v>22</v>
      </c>
      <c r="O88" s="41" t="s">
        <v>25</v>
      </c>
      <c r="P88" s="40">
        <v>11653951.07</v>
      </c>
      <c r="Q88" s="40">
        <v>9387931.4399999995</v>
      </c>
      <c r="R88" s="29">
        <v>40605.731886574074</v>
      </c>
      <c r="T88" s="3" t="e">
        <f>SUMIF('[1]OC_01.01.2015-оц'!$D$10:$D$3742,F88,'[1]OC_01.01.2015-оц'!$L$10:$L$3742)</f>
        <v>#VALUE!</v>
      </c>
      <c r="U88" s="50">
        <v>6591526.2599999998</v>
      </c>
      <c r="Y88" s="30"/>
    </row>
    <row r="89" spans="2:25" ht="15" x14ac:dyDescent="0.25">
      <c r="B89" s="24">
        <v>169</v>
      </c>
      <c r="C89" s="24" t="s">
        <v>26</v>
      </c>
      <c r="D89" s="24" t="s">
        <v>23</v>
      </c>
      <c r="E89" s="3">
        <f t="shared" si="1"/>
        <v>80</v>
      </c>
      <c r="F89" s="25">
        <v>105900</v>
      </c>
      <c r="G89" s="24" t="s">
        <v>86</v>
      </c>
      <c r="H89" s="26">
        <v>38625</v>
      </c>
      <c r="I89" s="27">
        <v>730000</v>
      </c>
      <c r="J89" s="40">
        <v>22155865.077972412</v>
      </c>
      <c r="K89" s="40">
        <v>574266.66289567947</v>
      </c>
      <c r="L89" s="40">
        <v>17429280.413553618</v>
      </c>
      <c r="M89" s="41">
        <v>25</v>
      </c>
      <c r="N89" s="41">
        <v>19.700000762939453</v>
      </c>
      <c r="O89" s="41" t="s">
        <v>25</v>
      </c>
      <c r="P89" s="40">
        <v>12104642.33</v>
      </c>
      <c r="Q89" s="40">
        <v>5859814.4699999997</v>
      </c>
      <c r="R89" s="29">
        <v>40605.731886574074</v>
      </c>
      <c r="T89" s="3" t="e">
        <f>SUMIF('[1]OC_01.01.2015-оц'!$D$10:$D$3742,F89,'[1]OC_01.01.2015-оц'!$L$10:$L$3742)</f>
        <v>#VALUE!</v>
      </c>
      <c r="U89" s="50">
        <v>4005861.75</v>
      </c>
      <c r="Y89" s="30"/>
    </row>
    <row r="90" spans="2:25" ht="15" x14ac:dyDescent="0.25">
      <c r="B90" s="24">
        <v>170</v>
      </c>
      <c r="C90" s="24" t="s">
        <v>26</v>
      </c>
      <c r="D90" s="24" t="s">
        <v>23</v>
      </c>
      <c r="E90" s="3">
        <f t="shared" si="1"/>
        <v>81</v>
      </c>
      <c r="F90" s="25">
        <v>35357</v>
      </c>
      <c r="G90" s="24" t="s">
        <v>84</v>
      </c>
      <c r="H90" s="26">
        <v>25082</v>
      </c>
      <c r="I90" s="27">
        <v>730000</v>
      </c>
      <c r="J90" s="40">
        <v>22155865.077972412</v>
      </c>
      <c r="K90" s="40">
        <v>583999.99782443047</v>
      </c>
      <c r="L90" s="40">
        <v>17724691.996348307</v>
      </c>
      <c r="M90" s="41">
        <v>25</v>
      </c>
      <c r="N90" s="41">
        <v>20</v>
      </c>
      <c r="O90" s="41" t="s">
        <v>25</v>
      </c>
      <c r="P90" s="40">
        <v>12185480.98</v>
      </c>
      <c r="Q90" s="40">
        <v>6320414</v>
      </c>
      <c r="R90" s="29">
        <v>40605.731886574074</v>
      </c>
      <c r="T90" s="3" t="e">
        <f>SUMIF('[1]OC_01.01.2015-оц'!$D$10:$D$3742,F90,'[1]OC_01.01.2015-оц'!$L$10:$L$3742)</f>
        <v>#VALUE!</v>
      </c>
      <c r="U90" s="50">
        <v>4437737.6100000003</v>
      </c>
      <c r="Y90" s="30"/>
    </row>
    <row r="91" spans="2:25" ht="15" x14ac:dyDescent="0.25">
      <c r="B91" s="24">
        <v>129</v>
      </c>
      <c r="C91" s="24" t="s">
        <v>26</v>
      </c>
      <c r="D91" s="24" t="s">
        <v>23</v>
      </c>
      <c r="E91" s="3">
        <f t="shared" si="1"/>
        <v>82</v>
      </c>
      <c r="F91" s="25">
        <v>97543</v>
      </c>
      <c r="G91" s="24" t="s">
        <v>87</v>
      </c>
      <c r="H91" s="26">
        <v>25112</v>
      </c>
      <c r="I91" s="27">
        <v>5700000</v>
      </c>
      <c r="J91" s="40">
        <v>172997850.60882568</v>
      </c>
      <c r="K91" s="40">
        <v>1595999.8369216919</v>
      </c>
      <c r="L91" s="40">
        <v>48439393.220962986</v>
      </c>
      <c r="M91" s="41">
        <v>25</v>
      </c>
      <c r="N91" s="41">
        <v>7</v>
      </c>
      <c r="O91" s="41" t="s">
        <v>25</v>
      </c>
      <c r="P91" s="40">
        <v>12275227</v>
      </c>
      <c r="Q91" s="40">
        <v>0</v>
      </c>
      <c r="R91" s="29">
        <v>40605.731886574074</v>
      </c>
      <c r="T91" s="3" t="e">
        <f>SUMIF('[1]OC_01.01.2015-оц'!$D$10:$D$3742,F91,'[1]OC_01.01.2015-оц'!$L$10:$L$3742)</f>
        <v>#VALUE!</v>
      </c>
      <c r="U91" s="50">
        <v>0</v>
      </c>
      <c r="Y91" s="30"/>
    </row>
    <row r="92" spans="2:25" ht="15" x14ac:dyDescent="0.25">
      <c r="B92" s="24">
        <v>149</v>
      </c>
      <c r="C92" s="24" t="s">
        <v>26</v>
      </c>
      <c r="D92" s="24" t="s">
        <v>23</v>
      </c>
      <c r="E92" s="3">
        <f t="shared" si="1"/>
        <v>83</v>
      </c>
      <c r="F92" s="25">
        <v>36517</v>
      </c>
      <c r="G92" s="24" t="s">
        <v>84</v>
      </c>
      <c r="H92" s="26">
        <v>29921</v>
      </c>
      <c r="I92" s="27">
        <v>1000000</v>
      </c>
      <c r="J92" s="40">
        <v>30350500.106811523</v>
      </c>
      <c r="K92" s="40">
        <v>840000.00357627869</v>
      </c>
      <c r="L92" s="40">
        <v>25494420.198263526</v>
      </c>
      <c r="M92" s="41">
        <v>25</v>
      </c>
      <c r="N92" s="41">
        <v>21</v>
      </c>
      <c r="O92" s="41" t="s">
        <v>25</v>
      </c>
      <c r="P92" s="40">
        <v>12524347.84</v>
      </c>
      <c r="Q92" s="40">
        <v>8285860.1900000004</v>
      </c>
      <c r="R92" s="29">
        <v>40605.731886574074</v>
      </c>
      <c r="T92" s="3" t="e">
        <f>SUMIF('[1]OC_01.01.2015-оц'!$D$10:$D$3742,F92,'[1]OC_01.01.2015-оц'!$L$10:$L$3742)</f>
        <v>#VALUE!</v>
      </c>
      <c r="U92" s="50">
        <v>5930488.9000000004</v>
      </c>
      <c r="Y92" s="30"/>
    </row>
    <row r="93" spans="2:25" ht="15" x14ac:dyDescent="0.25">
      <c r="B93" s="24">
        <v>126</v>
      </c>
      <c r="C93" s="24" t="s">
        <v>26</v>
      </c>
      <c r="D93" s="24" t="s">
        <v>23</v>
      </c>
      <c r="E93" s="3">
        <f t="shared" si="1"/>
        <v>84</v>
      </c>
      <c r="F93" s="25">
        <v>2615</v>
      </c>
      <c r="G93" s="24" t="s">
        <v>88</v>
      </c>
      <c r="H93" s="26">
        <v>25020</v>
      </c>
      <c r="I93" s="27">
        <v>5700000</v>
      </c>
      <c r="J93" s="40">
        <v>172997850.60882568</v>
      </c>
      <c r="K93" s="40">
        <v>1595999.8369216919</v>
      </c>
      <c r="L93" s="40">
        <v>48439393.220962986</v>
      </c>
      <c r="M93" s="41">
        <v>25</v>
      </c>
      <c r="N93" s="41">
        <v>7</v>
      </c>
      <c r="O93" s="41" t="s">
        <v>25</v>
      </c>
      <c r="P93" s="40">
        <v>12707785</v>
      </c>
      <c r="Q93" s="40">
        <v>0</v>
      </c>
      <c r="R93" s="29">
        <v>40605.731886574074</v>
      </c>
      <c r="T93" s="3" t="e">
        <f>SUMIF('[1]OC_01.01.2015-оц'!$D$10:$D$3742,F93,'[1]OC_01.01.2015-оц'!$L$10:$L$3742)</f>
        <v>#VALUE!</v>
      </c>
      <c r="U93" s="50">
        <v>0</v>
      </c>
      <c r="Y93" s="30"/>
    </row>
    <row r="94" spans="2:25" ht="15" x14ac:dyDescent="0.25">
      <c r="B94" s="24">
        <v>130</v>
      </c>
      <c r="C94" s="24" t="s">
        <v>26</v>
      </c>
      <c r="D94" s="24" t="s">
        <v>23</v>
      </c>
      <c r="E94" s="3">
        <f t="shared" si="1"/>
        <v>85</v>
      </c>
      <c r="F94" s="25">
        <v>2716</v>
      </c>
      <c r="G94" s="24" t="s">
        <v>89</v>
      </c>
      <c r="H94" s="26">
        <v>25781</v>
      </c>
      <c r="I94" s="27">
        <v>5700000</v>
      </c>
      <c r="J94" s="40">
        <v>172997850.60882568</v>
      </c>
      <c r="K94" s="40">
        <v>1595999.8369216919</v>
      </c>
      <c r="L94" s="40">
        <v>48439393.220962986</v>
      </c>
      <c r="M94" s="41">
        <v>25</v>
      </c>
      <c r="N94" s="41">
        <v>7</v>
      </c>
      <c r="O94" s="41" t="s">
        <v>25</v>
      </c>
      <c r="P94" s="40">
        <v>12809074.880000001</v>
      </c>
      <c r="Q94" s="40">
        <v>0</v>
      </c>
      <c r="R94" s="29">
        <v>40605.731886574074</v>
      </c>
      <c r="T94" s="3" t="e">
        <f>SUMIF('[1]OC_01.01.2015-оц'!$D$10:$D$3742,F94,'[1]OC_01.01.2015-оц'!$L$10:$L$3742)</f>
        <v>#VALUE!</v>
      </c>
      <c r="U94" s="50">
        <v>0</v>
      </c>
      <c r="Y94" s="30"/>
    </row>
    <row r="95" spans="2:25" ht="15" x14ac:dyDescent="0.25">
      <c r="B95" s="24">
        <v>156</v>
      </c>
      <c r="C95" s="24" t="s">
        <v>26</v>
      </c>
      <c r="D95" s="24" t="s">
        <v>23</v>
      </c>
      <c r="E95" s="3">
        <f t="shared" si="1"/>
        <v>86</v>
      </c>
      <c r="F95" s="25">
        <v>106415</v>
      </c>
      <c r="G95" s="24" t="s">
        <v>90</v>
      </c>
      <c r="H95" s="26">
        <v>39051</v>
      </c>
      <c r="I95" s="27">
        <v>1000000</v>
      </c>
      <c r="J95" s="40">
        <v>30350500.106811523</v>
      </c>
      <c r="K95" s="40">
        <v>833333.3283662796</v>
      </c>
      <c r="L95" s="40">
        <v>25292083.271590371</v>
      </c>
      <c r="M95" s="41">
        <v>25</v>
      </c>
      <c r="N95" s="41">
        <v>20.899999618530273</v>
      </c>
      <c r="O95" s="41" t="s">
        <v>25</v>
      </c>
      <c r="P95" s="40">
        <v>13030279.960000001</v>
      </c>
      <c r="Q95" s="40">
        <v>6668026.54</v>
      </c>
      <c r="R95" s="29">
        <v>40605.731886574074</v>
      </c>
      <c r="T95" s="3" t="e">
        <f>SUMIF('[1]OC_01.01.2015-оц'!$D$10:$D$3742,F95,'[1]OC_01.01.2015-оц'!$L$10:$L$3742)</f>
        <v>#VALUE!</v>
      </c>
      <c r="U95" s="50">
        <v>4258932.97</v>
      </c>
      <c r="Y95" s="30"/>
    </row>
    <row r="96" spans="2:25" ht="15" x14ac:dyDescent="0.25">
      <c r="B96" s="24">
        <v>86</v>
      </c>
      <c r="C96" s="24" t="s">
        <v>91</v>
      </c>
      <c r="D96" s="24" t="s">
        <v>23</v>
      </c>
      <c r="E96" s="3">
        <f t="shared" si="1"/>
        <v>87</v>
      </c>
      <c r="F96" s="25">
        <v>3027</v>
      </c>
      <c r="G96" s="24" t="s">
        <v>92</v>
      </c>
      <c r="H96" s="26">
        <v>26634</v>
      </c>
      <c r="I96" s="27">
        <v>2000000</v>
      </c>
      <c r="J96" s="40">
        <v>60701000.213623047</v>
      </c>
      <c r="K96" s="40">
        <v>399999.97615814209</v>
      </c>
      <c r="L96" s="40">
        <v>12140199.319112299</v>
      </c>
      <c r="M96" s="41">
        <v>25</v>
      </c>
      <c r="N96" s="41">
        <v>5</v>
      </c>
      <c r="O96" s="41" t="s">
        <v>25</v>
      </c>
      <c r="P96" s="40">
        <v>13036857</v>
      </c>
      <c r="Q96" s="40">
        <v>0</v>
      </c>
      <c r="R96" s="29">
        <v>40605.731886574074</v>
      </c>
      <c r="T96" s="3" t="e">
        <f>SUMIF('[1]OC_01.01.2015-оц'!$D$10:$D$3742,F96,'[1]OC_01.01.2015-оц'!$L$10:$L$3742)</f>
        <v>#VALUE!</v>
      </c>
      <c r="U96" s="50">
        <v>0</v>
      </c>
      <c r="Y96" s="30"/>
    </row>
    <row r="97" spans="2:25" ht="15" x14ac:dyDescent="0.25">
      <c r="B97" s="24">
        <v>163</v>
      </c>
      <c r="C97" s="24" t="s">
        <v>26</v>
      </c>
      <c r="D97" s="24" t="s">
        <v>23</v>
      </c>
      <c r="E97" s="3">
        <f t="shared" si="1"/>
        <v>88</v>
      </c>
      <c r="F97" s="25">
        <v>105994</v>
      </c>
      <c r="G97" s="24" t="s">
        <v>93</v>
      </c>
      <c r="H97" s="26">
        <v>38748</v>
      </c>
      <c r="I97" s="27">
        <v>710000</v>
      </c>
      <c r="J97" s="40">
        <v>21548855.075836182</v>
      </c>
      <c r="K97" s="40">
        <v>473333.32628011703</v>
      </c>
      <c r="L97" s="40">
        <v>14365903.169822145</v>
      </c>
      <c r="M97" s="41">
        <v>15</v>
      </c>
      <c r="N97" s="41">
        <v>10</v>
      </c>
      <c r="O97" s="41" t="s">
        <v>25</v>
      </c>
      <c r="P97" s="40">
        <v>13436941.609999999</v>
      </c>
      <c r="Q97" s="40">
        <v>6830445.4500000002</v>
      </c>
      <c r="R97" s="29">
        <v>40605.731886574074</v>
      </c>
      <c r="T97" s="3" t="e">
        <f>SUMIF('[1]OC_01.01.2015-оц'!$D$10:$D$3742,F97,'[1]OC_01.01.2015-оц'!$L$10:$L$3742)</f>
        <v>#VALUE!</v>
      </c>
      <c r="U97" s="50">
        <v>559872.56999999995</v>
      </c>
      <c r="Y97" s="30"/>
    </row>
    <row r="98" spans="2:25" ht="15" x14ac:dyDescent="0.25">
      <c r="B98" s="24">
        <v>127</v>
      </c>
      <c r="C98" s="24" t="s">
        <v>26</v>
      </c>
      <c r="D98" s="24" t="s">
        <v>23</v>
      </c>
      <c r="E98" s="3">
        <f t="shared" si="1"/>
        <v>89</v>
      </c>
      <c r="F98" s="25">
        <v>2514</v>
      </c>
      <c r="G98" s="24" t="s">
        <v>88</v>
      </c>
      <c r="H98" s="26">
        <v>24777</v>
      </c>
      <c r="I98" s="27">
        <v>5700000</v>
      </c>
      <c r="J98" s="40">
        <v>172997850.60882568</v>
      </c>
      <c r="K98" s="40">
        <v>1595999.8369216919</v>
      </c>
      <c r="L98" s="40">
        <v>48439393.220962986</v>
      </c>
      <c r="M98" s="41">
        <v>25</v>
      </c>
      <c r="N98" s="41">
        <v>7</v>
      </c>
      <c r="O98" s="41" t="s">
        <v>25</v>
      </c>
      <c r="P98" s="40">
        <v>14057534.380000001</v>
      </c>
      <c r="Q98" s="40">
        <v>1466690.4700000007</v>
      </c>
      <c r="R98" s="29">
        <v>40605.731886574074</v>
      </c>
      <c r="T98" s="3" t="e">
        <f>SUMIF('[1]OC_01.01.2015-оц'!$D$10:$D$3742,F98,'[1]OC_01.01.2015-оц'!$L$10:$L$3742)</f>
        <v>#VALUE!</v>
      </c>
      <c r="U98" s="50">
        <v>946850.84</v>
      </c>
      <c r="Y98" s="30"/>
    </row>
    <row r="99" spans="2:25" ht="15" x14ac:dyDescent="0.25">
      <c r="B99" s="24">
        <v>155</v>
      </c>
      <c r="C99" s="24" t="s">
        <v>26</v>
      </c>
      <c r="D99" s="24" t="s">
        <v>23</v>
      </c>
      <c r="E99" s="3">
        <f t="shared" si="1"/>
        <v>90</v>
      </c>
      <c r="F99" s="25">
        <v>104838</v>
      </c>
      <c r="G99" s="24" t="s">
        <v>94</v>
      </c>
      <c r="H99" s="26">
        <v>37985</v>
      </c>
      <c r="I99" s="27">
        <v>1000000</v>
      </c>
      <c r="J99" s="40">
        <v>30350500.106811523</v>
      </c>
      <c r="K99" s="40">
        <v>716666.66865348816</v>
      </c>
      <c r="L99" s="40">
        <v>21751191.803515952</v>
      </c>
      <c r="M99" s="41">
        <v>25</v>
      </c>
      <c r="N99" s="41">
        <v>18</v>
      </c>
      <c r="O99" s="41" t="s">
        <v>25</v>
      </c>
      <c r="P99" s="40">
        <v>14155339.779999999</v>
      </c>
      <c r="Q99" s="40">
        <v>4946674.5299999993</v>
      </c>
      <c r="R99" s="29">
        <v>40605.731886574074</v>
      </c>
      <c r="T99" s="3" t="e">
        <f>SUMIF('[1]OC_01.01.2015-оц'!$D$10:$D$3742,F99,'[1]OC_01.01.2015-оц'!$L$10:$L$3742)</f>
        <v>#VALUE!</v>
      </c>
      <c r="U99" s="50">
        <v>1643762.01</v>
      </c>
      <c r="Y99" s="30"/>
    </row>
    <row r="100" spans="2:25" ht="15" x14ac:dyDescent="0.25">
      <c r="B100" s="24">
        <v>128</v>
      </c>
      <c r="C100" s="24" t="s">
        <v>26</v>
      </c>
      <c r="D100" s="24" t="s">
        <v>23</v>
      </c>
      <c r="E100" s="3">
        <f t="shared" si="1"/>
        <v>91</v>
      </c>
      <c r="F100" s="25">
        <v>2413</v>
      </c>
      <c r="G100" s="24" t="s">
        <v>95</v>
      </c>
      <c r="H100" s="26">
        <v>24777</v>
      </c>
      <c r="I100" s="27">
        <v>5700000</v>
      </c>
      <c r="J100" s="40">
        <v>172997850.60882568</v>
      </c>
      <c r="K100" s="40">
        <v>1595999.8369216919</v>
      </c>
      <c r="L100" s="40">
        <v>48439393.220962986</v>
      </c>
      <c r="M100" s="41">
        <v>25</v>
      </c>
      <c r="N100" s="41">
        <v>7</v>
      </c>
      <c r="O100" s="41" t="s">
        <v>25</v>
      </c>
      <c r="P100" s="40">
        <v>14488967.76</v>
      </c>
      <c r="Q100" s="40">
        <v>1983142.7599999998</v>
      </c>
      <c r="R100" s="29">
        <v>40605.731886574074</v>
      </c>
      <c r="T100" s="3" t="e">
        <f>SUMIF('[1]OC_01.01.2015-оц'!$D$10:$D$3742,F100,'[1]OC_01.01.2015-оц'!$L$10:$L$3742)</f>
        <v>#VALUE!</v>
      </c>
      <c r="U100" s="50">
        <v>1337468.3600000001</v>
      </c>
      <c r="Y100" s="30"/>
    </row>
    <row r="101" spans="2:25" ht="15" x14ac:dyDescent="0.25">
      <c r="B101" s="24">
        <v>132</v>
      </c>
      <c r="C101" s="24" t="s">
        <v>26</v>
      </c>
      <c r="D101" s="24" t="s">
        <v>23</v>
      </c>
      <c r="E101" s="3">
        <f t="shared" si="1"/>
        <v>92</v>
      </c>
      <c r="F101" s="25">
        <v>33817</v>
      </c>
      <c r="G101" s="24" t="s">
        <v>96</v>
      </c>
      <c r="H101" s="26">
        <v>30195</v>
      </c>
      <c r="I101" s="27">
        <v>5700000</v>
      </c>
      <c r="J101" s="40">
        <v>172997850.60882568</v>
      </c>
      <c r="K101" s="40">
        <v>1595999.8369216919</v>
      </c>
      <c r="L101" s="40">
        <v>48439393.220962986</v>
      </c>
      <c r="M101" s="41">
        <v>25</v>
      </c>
      <c r="N101" s="41">
        <v>7</v>
      </c>
      <c r="O101" s="41" t="s">
        <v>25</v>
      </c>
      <c r="P101" s="40">
        <v>14966547</v>
      </c>
      <c r="Q101" s="40">
        <v>0</v>
      </c>
      <c r="R101" s="29">
        <v>40605.731886574074</v>
      </c>
      <c r="T101" s="3" t="e">
        <f>SUMIF('[1]OC_01.01.2015-оц'!$D$10:$D$3742,F101,'[1]OC_01.01.2015-оц'!$L$10:$L$3742)</f>
        <v>#VALUE!</v>
      </c>
      <c r="U101" s="50">
        <v>1753643.65</v>
      </c>
      <c r="Y101" s="30"/>
    </row>
    <row r="102" spans="2:25" ht="15" x14ac:dyDescent="0.25">
      <c r="B102" s="24">
        <v>154</v>
      </c>
      <c r="C102" s="24" t="s">
        <v>26</v>
      </c>
      <c r="D102" s="24" t="s">
        <v>23</v>
      </c>
      <c r="E102" s="3">
        <f t="shared" si="1"/>
        <v>93</v>
      </c>
      <c r="F102" s="25">
        <v>105344</v>
      </c>
      <c r="G102" s="24" t="s">
        <v>97</v>
      </c>
      <c r="H102" s="26">
        <v>38168</v>
      </c>
      <c r="I102" s="27">
        <v>1000000</v>
      </c>
      <c r="J102" s="40">
        <v>30350500.106811523</v>
      </c>
      <c r="K102" s="40">
        <v>736666.67938232422</v>
      </c>
      <c r="L102" s="40">
        <v>22358202.131277721</v>
      </c>
      <c r="M102" s="41">
        <v>25</v>
      </c>
      <c r="N102" s="41">
        <v>18.5</v>
      </c>
      <c r="O102" s="41" t="s">
        <v>25</v>
      </c>
      <c r="P102" s="40">
        <v>15131389.75</v>
      </c>
      <c r="Q102" s="40">
        <v>2471403.1500000004</v>
      </c>
      <c r="R102" s="29">
        <v>40605.731886574074</v>
      </c>
      <c r="T102" s="3" t="e">
        <f>SUMIF('[1]OC_01.01.2015-оц'!$D$10:$D$3742,F102,'[1]OC_01.01.2015-оц'!$L$10:$L$3742)</f>
        <v>#VALUE!</v>
      </c>
      <c r="U102" s="50">
        <v>0</v>
      </c>
      <c r="Y102" s="30"/>
    </row>
    <row r="103" spans="2:25" ht="15" x14ac:dyDescent="0.25">
      <c r="B103" s="24">
        <v>148</v>
      </c>
      <c r="C103" s="24" t="s">
        <v>26</v>
      </c>
      <c r="D103" s="24" t="s">
        <v>23</v>
      </c>
      <c r="E103" s="3">
        <f t="shared" si="1"/>
        <v>94</v>
      </c>
      <c r="F103" s="25">
        <v>35256</v>
      </c>
      <c r="G103" s="24" t="s">
        <v>84</v>
      </c>
      <c r="H103" s="26">
        <v>25082</v>
      </c>
      <c r="I103" s="27">
        <v>1000000</v>
      </c>
      <c r="J103" s="40">
        <v>30350500.106811523</v>
      </c>
      <c r="K103" s="40">
        <v>840000.00357627869</v>
      </c>
      <c r="L103" s="40">
        <v>25494420.198263526</v>
      </c>
      <c r="M103" s="41">
        <v>25</v>
      </c>
      <c r="N103" s="41">
        <v>21</v>
      </c>
      <c r="O103" s="41" t="s">
        <v>25</v>
      </c>
      <c r="P103" s="40">
        <v>15182742.039999999</v>
      </c>
      <c r="Q103" s="40">
        <v>8946325.5500000007</v>
      </c>
      <c r="R103" s="29">
        <v>40605.731886574074</v>
      </c>
      <c r="T103" s="3" t="e">
        <f>SUMIF('[1]OC_01.01.2015-оц'!$D$10:$D$3742,F103,'[1]OC_01.01.2015-оц'!$L$10:$L$3742)</f>
        <v>#VALUE!</v>
      </c>
      <c r="U103" s="50">
        <v>5946360.1500000004</v>
      </c>
      <c r="Y103" s="30"/>
    </row>
    <row r="104" spans="2:25" ht="15" x14ac:dyDescent="0.25">
      <c r="B104" s="24">
        <v>153</v>
      </c>
      <c r="C104" s="24" t="s">
        <v>26</v>
      </c>
      <c r="D104" s="24" t="s">
        <v>23</v>
      </c>
      <c r="E104" s="3">
        <f t="shared" si="1"/>
        <v>95</v>
      </c>
      <c r="F104" s="25">
        <v>106532</v>
      </c>
      <c r="G104" s="24" t="s">
        <v>98</v>
      </c>
      <c r="H104" s="26">
        <v>39302</v>
      </c>
      <c r="I104" s="27">
        <v>1000000</v>
      </c>
      <c r="J104" s="40">
        <v>30350500.106811523</v>
      </c>
      <c r="K104" s="40">
        <v>863333.3295583725</v>
      </c>
      <c r="L104" s="40">
        <v>26202598.310975332</v>
      </c>
      <c r="M104" s="41">
        <v>25</v>
      </c>
      <c r="N104" s="41">
        <v>21.600000381469727</v>
      </c>
      <c r="O104" s="41" t="s">
        <v>25</v>
      </c>
      <c r="P104" s="40">
        <v>15859230.52</v>
      </c>
      <c r="Q104" s="40">
        <v>9670778.4000000004</v>
      </c>
      <c r="R104" s="29">
        <v>40605.731886574074</v>
      </c>
      <c r="T104" s="3" t="e">
        <f>SUMIF('[1]OC_01.01.2015-оц'!$D$10:$D$3742,F104,'[1]OC_01.01.2015-оц'!$L$10:$L$3742)</f>
        <v>#VALUE!</v>
      </c>
      <c r="U104" s="50">
        <v>6962960.5199999996</v>
      </c>
      <c r="Y104" s="30"/>
    </row>
    <row r="105" spans="2:25" ht="15" x14ac:dyDescent="0.25">
      <c r="B105" s="24">
        <v>143</v>
      </c>
      <c r="C105" s="24" t="s">
        <v>26</v>
      </c>
      <c r="D105" s="24" t="s">
        <v>23</v>
      </c>
      <c r="E105" s="3">
        <f t="shared" si="1"/>
        <v>96</v>
      </c>
      <c r="F105" s="25">
        <v>97553</v>
      </c>
      <c r="G105" s="24" t="s">
        <v>75</v>
      </c>
      <c r="H105" s="26">
        <v>25204</v>
      </c>
      <c r="I105" s="27">
        <v>1240000</v>
      </c>
      <c r="J105" s="40">
        <v>37634620.132446289</v>
      </c>
      <c r="K105" s="40">
        <v>198400.03252029419</v>
      </c>
      <c r="L105" s="40">
        <v>6021540.2081985986</v>
      </c>
      <c r="M105" s="41">
        <v>25</v>
      </c>
      <c r="N105" s="41">
        <v>4</v>
      </c>
      <c r="O105" s="41" t="s">
        <v>25</v>
      </c>
      <c r="P105" s="40">
        <v>16201697</v>
      </c>
      <c r="Q105" s="40">
        <v>0</v>
      </c>
      <c r="R105" s="29">
        <v>40605.731886574074</v>
      </c>
      <c r="T105" s="3" t="e">
        <f>SUMIF('[1]OC_01.01.2015-оц'!$D$10:$D$3742,F105,'[1]OC_01.01.2015-оц'!$L$10:$L$3742)</f>
        <v>#VALUE!</v>
      </c>
      <c r="U105" s="50">
        <v>62956414.799999997</v>
      </c>
      <c r="Y105" s="30"/>
    </row>
    <row r="106" spans="2:25" ht="15" x14ac:dyDescent="0.25">
      <c r="B106" s="24">
        <v>151</v>
      </c>
      <c r="C106" s="24" t="s">
        <v>26</v>
      </c>
      <c r="D106" s="24" t="s">
        <v>23</v>
      </c>
      <c r="E106" s="3">
        <f t="shared" si="1"/>
        <v>97</v>
      </c>
      <c r="F106" s="25">
        <v>35155</v>
      </c>
      <c r="G106" s="24" t="s">
        <v>84</v>
      </c>
      <c r="H106" s="26">
        <v>25082</v>
      </c>
      <c r="I106" s="27">
        <v>1000000</v>
      </c>
      <c r="J106" s="40">
        <v>30350500.106811523</v>
      </c>
      <c r="K106" s="40">
        <v>760000.00536441803</v>
      </c>
      <c r="L106" s="40">
        <v>23066380.243989527</v>
      </c>
      <c r="M106" s="41">
        <v>25</v>
      </c>
      <c r="N106" s="41">
        <v>19</v>
      </c>
      <c r="O106" s="41" t="s">
        <v>25</v>
      </c>
      <c r="P106" s="40">
        <v>16272445.27</v>
      </c>
      <c r="Q106" s="40">
        <v>6361083.6099999994</v>
      </c>
      <c r="R106" s="29">
        <v>40605.731886574074</v>
      </c>
      <c r="T106" s="3" t="e">
        <f>SUMIF('[1]OC_01.01.2015-оц'!$D$10:$D$3742,F106,'[1]OC_01.01.2015-оц'!$L$10:$L$3742)</f>
        <v>#VALUE!</v>
      </c>
      <c r="U106" s="50">
        <v>4371023.93</v>
      </c>
      <c r="Y106" s="30"/>
    </row>
    <row r="107" spans="2:25" ht="15" x14ac:dyDescent="0.25">
      <c r="B107" s="24">
        <v>152</v>
      </c>
      <c r="C107" s="24" t="s">
        <v>26</v>
      </c>
      <c r="D107" s="24" t="s">
        <v>23</v>
      </c>
      <c r="E107" s="3">
        <f t="shared" si="1"/>
        <v>98</v>
      </c>
      <c r="F107" s="25">
        <v>105800</v>
      </c>
      <c r="G107" s="24" t="s">
        <v>99</v>
      </c>
      <c r="H107" s="26">
        <v>38533</v>
      </c>
      <c r="I107" s="27">
        <v>1000000</v>
      </c>
      <c r="J107" s="40">
        <v>30350500.106811523</v>
      </c>
      <c r="K107" s="40">
        <v>776666.67103767395</v>
      </c>
      <c r="L107" s="40">
        <v>23572221.882285874</v>
      </c>
      <c r="M107" s="41">
        <v>25</v>
      </c>
      <c r="N107" s="41">
        <v>19.5</v>
      </c>
      <c r="O107" s="41" t="s">
        <v>25</v>
      </c>
      <c r="P107" s="40">
        <v>16331060.529999999</v>
      </c>
      <c r="Q107" s="40">
        <v>6233912.3200000003</v>
      </c>
      <c r="R107" s="29">
        <v>40605.731886574074</v>
      </c>
      <c r="T107" s="3" t="e">
        <f>SUMIF('[1]OC_01.01.2015-оц'!$D$10:$D$3742,F107,'[1]OC_01.01.2015-оц'!$L$10:$L$3742)</f>
        <v>#VALUE!</v>
      </c>
      <c r="U107" s="50">
        <v>4239060.24</v>
      </c>
      <c r="Y107" s="30"/>
    </row>
    <row r="108" spans="2:25" ht="15" x14ac:dyDescent="0.25">
      <c r="B108" s="24">
        <v>145</v>
      </c>
      <c r="C108" s="24" t="s">
        <v>26</v>
      </c>
      <c r="D108" s="24" t="s">
        <v>23</v>
      </c>
      <c r="E108" s="3">
        <f t="shared" si="1"/>
        <v>99</v>
      </c>
      <c r="F108" s="25">
        <v>36772</v>
      </c>
      <c r="G108" s="24" t="s">
        <v>75</v>
      </c>
      <c r="H108" s="26">
        <v>25204</v>
      </c>
      <c r="I108" s="27">
        <v>1130000</v>
      </c>
      <c r="J108" s="40">
        <v>34296065.120697021</v>
      </c>
      <c r="K108" s="40">
        <v>135600.00538825989</v>
      </c>
      <c r="L108" s="40">
        <v>4115527.978020025</v>
      </c>
      <c r="M108" s="41">
        <v>25</v>
      </c>
      <c r="N108" s="41">
        <v>3</v>
      </c>
      <c r="O108" s="41" t="s">
        <v>25</v>
      </c>
      <c r="P108" s="40">
        <v>16352451</v>
      </c>
      <c r="Q108" s="40">
        <v>0</v>
      </c>
      <c r="R108" s="29">
        <v>40605.731886574074</v>
      </c>
      <c r="T108" s="3" t="e">
        <f>SUMIF('[1]OC_01.01.2015-оц'!$D$10:$D$3742,F108,'[1]OC_01.01.2015-оц'!$L$10:$L$3742)</f>
        <v>#VALUE!</v>
      </c>
      <c r="U108" s="50">
        <v>55030158.170000002</v>
      </c>
      <c r="Y108" s="30"/>
    </row>
    <row r="109" spans="2:25" ht="15" x14ac:dyDescent="0.25">
      <c r="B109" s="24">
        <v>165</v>
      </c>
      <c r="C109" s="24" t="s">
        <v>26</v>
      </c>
      <c r="D109" s="24" t="s">
        <v>23</v>
      </c>
      <c r="E109" s="3">
        <f t="shared" si="1"/>
        <v>100</v>
      </c>
      <c r="F109" s="25">
        <v>35661</v>
      </c>
      <c r="G109" s="24" t="s">
        <v>84</v>
      </c>
      <c r="H109" s="26">
        <v>24716</v>
      </c>
      <c r="I109" s="27">
        <v>900000</v>
      </c>
      <c r="J109" s="40">
        <v>27315450.096130371</v>
      </c>
      <c r="K109" s="40">
        <v>792000.00241398811</v>
      </c>
      <c r="L109" s="40">
        <v>24037596.157860473</v>
      </c>
      <c r="M109" s="41">
        <v>25</v>
      </c>
      <c r="N109" s="41">
        <v>22</v>
      </c>
      <c r="O109" s="41" t="s">
        <v>25</v>
      </c>
      <c r="P109" s="40">
        <v>16418524.35</v>
      </c>
      <c r="Q109" s="40">
        <v>10864894.6</v>
      </c>
      <c r="R109" s="29">
        <v>40605.731886574074</v>
      </c>
      <c r="T109" s="3" t="e">
        <f>SUMIF('[1]OC_01.01.2015-оц'!$D$10:$D$3742,F109,'[1]OC_01.01.2015-оц'!$L$10:$L$3742)</f>
        <v>#VALUE!</v>
      </c>
      <c r="U109" s="50">
        <v>7628543.0899999999</v>
      </c>
      <c r="Y109" s="30"/>
    </row>
    <row r="110" spans="2:25" ht="15" x14ac:dyDescent="0.25">
      <c r="B110" s="24">
        <v>131</v>
      </c>
      <c r="C110" s="24" t="s">
        <v>26</v>
      </c>
      <c r="D110" s="24" t="s">
        <v>23</v>
      </c>
      <c r="E110" s="3">
        <f t="shared" si="1"/>
        <v>101</v>
      </c>
      <c r="F110" s="25">
        <v>33617</v>
      </c>
      <c r="G110" s="24" t="s">
        <v>100</v>
      </c>
      <c r="H110" s="26">
        <v>29738</v>
      </c>
      <c r="I110" s="27">
        <v>5700000</v>
      </c>
      <c r="J110" s="40">
        <v>172997850.60882568</v>
      </c>
      <c r="K110" s="40">
        <v>1595999.8369216919</v>
      </c>
      <c r="L110" s="40">
        <v>48439393.220962986</v>
      </c>
      <c r="M110" s="41">
        <v>25</v>
      </c>
      <c r="N110" s="41">
        <v>7</v>
      </c>
      <c r="O110" s="41" t="s">
        <v>25</v>
      </c>
      <c r="P110" s="40">
        <v>16870537.670000002</v>
      </c>
      <c r="Q110" s="40">
        <v>2539287.91</v>
      </c>
      <c r="R110" s="29">
        <v>40605.731886574074</v>
      </c>
      <c r="T110" s="3" t="e">
        <f>SUMIF('[1]OC_01.01.2015-оц'!$D$10:$D$3742,F110,'[1]OC_01.01.2015-оц'!$L$10:$L$3742)</f>
        <v>#VALUE!</v>
      </c>
      <c r="U110" s="50">
        <v>1656057.37</v>
      </c>
      <c r="Y110" s="30"/>
    </row>
    <row r="111" spans="2:25" ht="15" x14ac:dyDescent="0.25">
      <c r="B111" s="24">
        <v>158</v>
      </c>
      <c r="C111" s="24" t="s">
        <v>26</v>
      </c>
      <c r="D111" s="24" t="s">
        <v>23</v>
      </c>
      <c r="E111" s="3">
        <f t="shared" si="1"/>
        <v>102</v>
      </c>
      <c r="F111" s="25">
        <v>105454</v>
      </c>
      <c r="G111" s="24" t="s">
        <v>101</v>
      </c>
      <c r="H111" s="26">
        <v>38321</v>
      </c>
      <c r="I111" s="27">
        <v>1000000</v>
      </c>
      <c r="J111" s="40">
        <v>30350500.106811523</v>
      </c>
      <c r="K111" s="40">
        <v>588888.88359069824</v>
      </c>
      <c r="L111" s="40">
        <v>17873072.124319606</v>
      </c>
      <c r="M111" s="41">
        <v>15</v>
      </c>
      <c r="N111" s="41">
        <v>8.8999996185302734</v>
      </c>
      <c r="O111" s="41" t="s">
        <v>25</v>
      </c>
      <c r="P111" s="40">
        <v>16960754.870000001</v>
      </c>
      <c r="Q111" s="40">
        <v>6642962.5099999998</v>
      </c>
      <c r="R111" s="29">
        <v>40605.731886574074</v>
      </c>
      <c r="T111" s="3" t="e">
        <f>SUMIF('[1]OC_01.01.2015-оц'!$D$10:$D$3742,F111,'[1]OC_01.01.2015-оц'!$L$10:$L$3742)</f>
        <v>#VALUE!</v>
      </c>
      <c r="U111" s="50">
        <v>62793656.93</v>
      </c>
      <c r="Y111" s="30"/>
    </row>
    <row r="112" spans="2:25" ht="15" x14ac:dyDescent="0.25">
      <c r="B112" s="24">
        <v>147</v>
      </c>
      <c r="C112" s="24" t="s">
        <v>26</v>
      </c>
      <c r="D112" s="24" t="s">
        <v>23</v>
      </c>
      <c r="E112" s="3">
        <f t="shared" si="1"/>
        <v>103</v>
      </c>
      <c r="F112" s="25">
        <v>37479</v>
      </c>
      <c r="G112" s="24" t="s">
        <v>75</v>
      </c>
      <c r="H112" s="26">
        <v>25324</v>
      </c>
      <c r="I112" s="27">
        <v>1130000</v>
      </c>
      <c r="J112" s="40">
        <v>34296065.120697021</v>
      </c>
      <c r="K112" s="40">
        <v>135600.00538825989</v>
      </c>
      <c r="L112" s="40">
        <v>4115527.978020025</v>
      </c>
      <c r="M112" s="41">
        <v>25</v>
      </c>
      <c r="N112" s="41">
        <v>3</v>
      </c>
      <c r="O112" s="41" t="s">
        <v>25</v>
      </c>
      <c r="P112" s="40">
        <v>16973126</v>
      </c>
      <c r="Q112" s="40">
        <v>0</v>
      </c>
      <c r="R112" s="29">
        <v>40605.731886574074</v>
      </c>
      <c r="T112" s="3" t="e">
        <f>SUMIF('[1]OC_01.01.2015-оц'!$D$10:$D$3742,F112,'[1]OC_01.01.2015-оц'!$L$10:$L$3742)</f>
        <v>#VALUE!</v>
      </c>
      <c r="U112" s="50">
        <v>93769583.150000006</v>
      </c>
      <c r="Y112" s="30"/>
    </row>
    <row r="113" spans="2:25" ht="15" x14ac:dyDescent="0.25">
      <c r="B113" s="24">
        <v>160</v>
      </c>
      <c r="C113" s="24" t="s">
        <v>26</v>
      </c>
      <c r="D113" s="24" t="s">
        <v>23</v>
      </c>
      <c r="E113" s="3">
        <f t="shared" si="1"/>
        <v>104</v>
      </c>
      <c r="F113" s="25">
        <v>102587</v>
      </c>
      <c r="G113" s="24" t="s">
        <v>102</v>
      </c>
      <c r="H113" s="26">
        <v>37011</v>
      </c>
      <c r="I113" s="27">
        <v>1520000</v>
      </c>
      <c r="J113" s="40">
        <v>46132760.162353516</v>
      </c>
      <c r="K113" s="40">
        <v>532000.03623962402</v>
      </c>
      <c r="L113" s="40">
        <v>16146467.156714443</v>
      </c>
      <c r="M113" s="41">
        <v>15</v>
      </c>
      <c r="N113" s="41">
        <v>5.3000001907348633</v>
      </c>
      <c r="O113" s="41" t="s">
        <v>25</v>
      </c>
      <c r="P113" s="40">
        <v>17137448.649999999</v>
      </c>
      <c r="Q113" s="40">
        <v>7668812.2899999991</v>
      </c>
      <c r="R113" s="29">
        <v>40605.731886574074</v>
      </c>
      <c r="T113" s="3" t="e">
        <f>SUMIF('[1]OC_01.01.2015-оц'!$D$10:$D$3742,F113,'[1]OC_01.01.2015-оц'!$L$10:$L$3742)</f>
        <v>#VALUE!</v>
      </c>
      <c r="U113" s="50">
        <v>4119609.97</v>
      </c>
      <c r="Y113" s="30"/>
    </row>
    <row r="114" spans="2:25" ht="15" x14ac:dyDescent="0.25">
      <c r="B114" s="24">
        <v>142</v>
      </c>
      <c r="C114" s="24" t="s">
        <v>26</v>
      </c>
      <c r="D114" s="24" t="s">
        <v>23</v>
      </c>
      <c r="E114" s="3">
        <f t="shared" si="1"/>
        <v>105</v>
      </c>
      <c r="F114" s="25">
        <v>36671</v>
      </c>
      <c r="G114" s="24" t="s">
        <v>103</v>
      </c>
      <c r="H114" s="26">
        <v>25204</v>
      </c>
      <c r="I114" s="27">
        <v>1240000</v>
      </c>
      <c r="J114" s="40">
        <v>37634620.132446289</v>
      </c>
      <c r="K114" s="40">
        <v>198400.03252029419</v>
      </c>
      <c r="L114" s="40">
        <v>6021540.2081985986</v>
      </c>
      <c r="M114" s="41">
        <v>25</v>
      </c>
      <c r="N114" s="41">
        <v>4</v>
      </c>
      <c r="O114" s="41" t="s">
        <v>25</v>
      </c>
      <c r="P114" s="40">
        <v>17159573</v>
      </c>
      <c r="Q114" s="40">
        <v>0</v>
      </c>
      <c r="R114" s="29">
        <v>40605.731886574074</v>
      </c>
      <c r="T114" s="3" t="e">
        <f>SUMIF('[1]OC_01.01.2015-оц'!$D$10:$D$3742,F114,'[1]OC_01.01.2015-оц'!$L$10:$L$3742)</f>
        <v>#VALUE!</v>
      </c>
      <c r="U114" s="50">
        <v>62646292.710000001</v>
      </c>
      <c r="Y114" s="30"/>
    </row>
    <row r="115" spans="2:25" ht="15" x14ac:dyDescent="0.25">
      <c r="B115" s="24">
        <v>159</v>
      </c>
      <c r="C115" s="24" t="s">
        <v>26</v>
      </c>
      <c r="D115" s="24" t="s">
        <v>23</v>
      </c>
      <c r="E115" s="3">
        <f t="shared" si="1"/>
        <v>106</v>
      </c>
      <c r="F115" s="25">
        <v>102586</v>
      </c>
      <c r="G115" s="24" t="s">
        <v>104</v>
      </c>
      <c r="H115" s="26">
        <v>37011</v>
      </c>
      <c r="I115" s="27">
        <v>1530000</v>
      </c>
      <c r="J115" s="40">
        <v>46436265.163421631</v>
      </c>
      <c r="K115" s="40">
        <v>535500.0364780426</v>
      </c>
      <c r="L115" s="40">
        <v>16252693.914324407</v>
      </c>
      <c r="M115" s="41">
        <v>15</v>
      </c>
      <c r="N115" s="41">
        <v>5.3000001907348633</v>
      </c>
      <c r="O115" s="41" t="s">
        <v>25</v>
      </c>
      <c r="P115" s="40">
        <v>17243602.129999999</v>
      </c>
      <c r="Q115" s="40">
        <v>695042.22000000067</v>
      </c>
      <c r="R115" s="29">
        <v>40605.731886574074</v>
      </c>
      <c r="T115" s="3" t="e">
        <f>SUMIF('[1]OC_01.01.2015-оц'!$D$10:$D$3742,F115,'[1]OC_01.01.2015-оц'!$L$10:$L$3742)</f>
        <v>#VALUE!</v>
      </c>
      <c r="U115" s="50">
        <v>0</v>
      </c>
      <c r="Y115" s="30"/>
    </row>
    <row r="116" spans="2:25" ht="15" x14ac:dyDescent="0.25">
      <c r="B116" s="24">
        <v>157</v>
      </c>
      <c r="C116" s="24" t="s">
        <v>26</v>
      </c>
      <c r="D116" s="24" t="s">
        <v>23</v>
      </c>
      <c r="E116" s="3">
        <f t="shared" si="1"/>
        <v>107</v>
      </c>
      <c r="F116" s="25">
        <v>105514</v>
      </c>
      <c r="G116" s="24" t="s">
        <v>105</v>
      </c>
      <c r="H116" s="26">
        <v>38352</v>
      </c>
      <c r="I116" s="27">
        <v>900000</v>
      </c>
      <c r="J116" s="40">
        <v>27315450.096130371</v>
      </c>
      <c r="K116" s="40">
        <v>680999.9942779541</v>
      </c>
      <c r="L116" s="40">
        <v>20668690.399071693</v>
      </c>
      <c r="M116" s="41">
        <v>25</v>
      </c>
      <c r="N116" s="41">
        <v>19</v>
      </c>
      <c r="O116" s="41" t="s">
        <v>25</v>
      </c>
      <c r="P116" s="40">
        <v>17421325.719999999</v>
      </c>
      <c r="Q116" s="40">
        <v>6774395.4499999993</v>
      </c>
      <c r="R116" s="29">
        <v>40605.731886574074</v>
      </c>
      <c r="T116" s="3" t="e">
        <f>SUMIF('[1]OC_01.01.2015-оц'!$D$10:$D$3742,F116,'[1]OC_01.01.2015-оц'!$L$10:$L$3742)</f>
        <v>#VALUE!</v>
      </c>
      <c r="U116" s="50">
        <v>4516263.72</v>
      </c>
      <c r="Y116" s="30"/>
    </row>
    <row r="117" spans="2:25" ht="15" x14ac:dyDescent="0.25">
      <c r="B117" s="24">
        <v>166</v>
      </c>
      <c r="C117" s="24" t="s">
        <v>26</v>
      </c>
      <c r="D117" s="24" t="s">
        <v>23</v>
      </c>
      <c r="E117" s="3">
        <f t="shared" si="1"/>
        <v>108</v>
      </c>
      <c r="F117" s="25">
        <v>35762</v>
      </c>
      <c r="G117" s="24" t="s">
        <v>84</v>
      </c>
      <c r="H117" s="26">
        <v>25082</v>
      </c>
      <c r="I117" s="27">
        <v>900000</v>
      </c>
      <c r="J117" s="40">
        <v>27315450.096130371</v>
      </c>
      <c r="K117" s="40">
        <v>792000.00241398811</v>
      </c>
      <c r="L117" s="40">
        <v>24037596.157860473</v>
      </c>
      <c r="M117" s="41">
        <v>25</v>
      </c>
      <c r="N117" s="41">
        <v>22</v>
      </c>
      <c r="O117" s="41" t="s">
        <v>25</v>
      </c>
      <c r="P117" s="40">
        <v>17485044.370000001</v>
      </c>
      <c r="Q117" s="40">
        <v>12022384.83</v>
      </c>
      <c r="R117" s="29">
        <v>40605.731886574074</v>
      </c>
      <c r="T117" s="3" t="e">
        <f>SUMIF('[1]OC_01.01.2015-оц'!$D$10:$D$3742,F117,'[1]OC_01.01.2015-оц'!$L$10:$L$3742)</f>
        <v>#VALUE!</v>
      </c>
      <c r="U117" s="50">
        <v>8497497.2400000002</v>
      </c>
      <c r="Y117" s="30"/>
    </row>
    <row r="118" spans="2:25" ht="15" x14ac:dyDescent="0.25">
      <c r="B118" s="24">
        <v>144</v>
      </c>
      <c r="C118" s="24" t="s">
        <v>26</v>
      </c>
      <c r="D118" s="24" t="s">
        <v>23</v>
      </c>
      <c r="E118" s="3">
        <f t="shared" si="1"/>
        <v>109</v>
      </c>
      <c r="F118" s="25">
        <v>37580</v>
      </c>
      <c r="G118" s="24" t="s">
        <v>75</v>
      </c>
      <c r="H118" s="26">
        <v>25204</v>
      </c>
      <c r="I118" s="27">
        <v>1240000</v>
      </c>
      <c r="J118" s="40">
        <v>37634620.132446289</v>
      </c>
      <c r="K118" s="40">
        <v>148800.00591278076</v>
      </c>
      <c r="L118" s="40">
        <v>4516154.5953494078</v>
      </c>
      <c r="M118" s="41">
        <v>25</v>
      </c>
      <c r="N118" s="41">
        <v>3</v>
      </c>
      <c r="O118" s="41" t="s">
        <v>25</v>
      </c>
      <c r="P118" s="40">
        <v>17692470.440000001</v>
      </c>
      <c r="Q118" s="40">
        <v>0</v>
      </c>
      <c r="R118" s="29">
        <v>40605.731886574074</v>
      </c>
      <c r="T118" s="3" t="e">
        <f>SUMIF('[1]OC_01.01.2015-оц'!$D$10:$D$3742,F118,'[1]OC_01.01.2015-оц'!$L$10:$L$3742)</f>
        <v>#VALUE!</v>
      </c>
      <c r="U118" s="50">
        <v>89310400.959999993</v>
      </c>
      <c r="Y118" s="30"/>
    </row>
    <row r="119" spans="2:25" ht="15" x14ac:dyDescent="0.25">
      <c r="B119" s="24">
        <v>161</v>
      </c>
      <c r="C119" s="24" t="s">
        <v>26</v>
      </c>
      <c r="D119" s="24" t="s">
        <v>23</v>
      </c>
      <c r="E119" s="3">
        <f t="shared" si="1"/>
        <v>110</v>
      </c>
      <c r="F119" s="25">
        <v>104470</v>
      </c>
      <c r="G119" s="24" t="s">
        <v>106</v>
      </c>
      <c r="H119" s="26">
        <v>37827</v>
      </c>
      <c r="I119" s="27">
        <v>1240000</v>
      </c>
      <c r="J119" s="40">
        <v>37634620.132446289</v>
      </c>
      <c r="K119" s="40">
        <v>620000</v>
      </c>
      <c r="L119" s="40">
        <v>18817310.066223145</v>
      </c>
      <c r="M119" s="41">
        <v>15</v>
      </c>
      <c r="N119" s="41">
        <v>7.5</v>
      </c>
      <c r="O119" s="41" t="s">
        <v>25</v>
      </c>
      <c r="P119" s="40">
        <v>17765745.120000001</v>
      </c>
      <c r="Q119" s="40">
        <v>4730061.84</v>
      </c>
      <c r="R119" s="29">
        <v>40605.731886574074</v>
      </c>
      <c r="T119" s="3" t="e">
        <f>SUMIF('[1]OC_01.01.2015-оц'!$D$10:$D$3742,F119,'[1]OC_01.01.2015-оц'!$L$10:$L$3742)</f>
        <v>#VALUE!</v>
      </c>
      <c r="U119" s="50">
        <v>33494846.149999999</v>
      </c>
      <c r="Y119" s="30"/>
    </row>
    <row r="120" spans="2:25" ht="15" x14ac:dyDescent="0.25">
      <c r="B120" s="24">
        <v>85</v>
      </c>
      <c r="C120" s="24" t="s">
        <v>91</v>
      </c>
      <c r="D120" s="24" t="s">
        <v>23</v>
      </c>
      <c r="E120" s="3">
        <f t="shared" si="1"/>
        <v>111</v>
      </c>
      <c r="F120" s="25">
        <v>3128</v>
      </c>
      <c r="G120" s="24" t="s">
        <v>107</v>
      </c>
      <c r="H120" s="26">
        <v>26634</v>
      </c>
      <c r="I120" s="27">
        <v>8350000</v>
      </c>
      <c r="J120" s="40">
        <v>253426675.89187622</v>
      </c>
      <c r="K120" s="40">
        <v>1669999.9004602432</v>
      </c>
      <c r="L120" s="40">
        <v>50685332.157293849</v>
      </c>
      <c r="M120" s="41">
        <v>25</v>
      </c>
      <c r="N120" s="41">
        <v>5</v>
      </c>
      <c r="O120" s="41" t="s">
        <v>25</v>
      </c>
      <c r="P120" s="40">
        <v>19052644</v>
      </c>
      <c r="Q120" s="40">
        <v>0</v>
      </c>
      <c r="R120" s="29">
        <v>40605.731886574074</v>
      </c>
      <c r="T120" s="3" t="e">
        <f>SUMIF('[1]OC_01.01.2015-оц'!$D$10:$D$3742,F120,'[1]OC_01.01.2015-оц'!$L$10:$L$3742)</f>
        <v>#VALUE!</v>
      </c>
      <c r="U120" s="50">
        <v>0</v>
      </c>
      <c r="Y120" s="30"/>
    </row>
    <row r="121" spans="2:25" ht="15" x14ac:dyDescent="0.25">
      <c r="B121" s="24">
        <v>139</v>
      </c>
      <c r="C121" s="24" t="s">
        <v>26</v>
      </c>
      <c r="D121" s="24" t="s">
        <v>23</v>
      </c>
      <c r="E121" s="3">
        <f t="shared" si="1"/>
        <v>112</v>
      </c>
      <c r="F121" s="25">
        <v>103190</v>
      </c>
      <c r="G121" s="24" t="s">
        <v>108</v>
      </c>
      <c r="H121" s="26">
        <v>37195</v>
      </c>
      <c r="I121" s="27">
        <v>1610000</v>
      </c>
      <c r="J121" s="40">
        <v>48864305.171966553</v>
      </c>
      <c r="K121" s="40">
        <v>161000.03838539124</v>
      </c>
      <c r="L121" s="40">
        <v>4886431.6822124757</v>
      </c>
      <c r="M121" s="41">
        <v>10</v>
      </c>
      <c r="N121" s="41">
        <v>3</v>
      </c>
      <c r="O121" s="41" t="s">
        <v>25</v>
      </c>
      <c r="P121" s="40">
        <v>19214007.77</v>
      </c>
      <c r="Q121" s="40">
        <v>11142426.93</v>
      </c>
      <c r="R121" s="29">
        <v>40605.731886574074</v>
      </c>
      <c r="T121" s="3" t="e">
        <f>SUMIF('[1]OC_01.01.2015-оц'!$D$10:$D$3742,F121,'[1]OC_01.01.2015-оц'!$L$10:$L$3742)</f>
        <v>#VALUE!</v>
      </c>
      <c r="U121" s="50">
        <v>15037203.67</v>
      </c>
      <c r="Y121" s="30"/>
    </row>
    <row r="122" spans="2:25" ht="15" x14ac:dyDescent="0.25">
      <c r="B122" s="24">
        <v>141</v>
      </c>
      <c r="C122" s="24" t="s">
        <v>26</v>
      </c>
      <c r="D122" s="24" t="s">
        <v>23</v>
      </c>
      <c r="E122" s="3">
        <f t="shared" si="1"/>
        <v>113</v>
      </c>
      <c r="F122" s="25">
        <v>37176</v>
      </c>
      <c r="G122" s="24" t="s">
        <v>109</v>
      </c>
      <c r="H122" s="26">
        <v>25204</v>
      </c>
      <c r="I122" s="27">
        <v>1240000</v>
      </c>
      <c r="J122" s="40">
        <v>37634620.132446289</v>
      </c>
      <c r="K122" s="40">
        <v>198400.03252029419</v>
      </c>
      <c r="L122" s="40">
        <v>6021540.2081985986</v>
      </c>
      <c r="M122" s="41">
        <v>25</v>
      </c>
      <c r="N122" s="41">
        <v>4</v>
      </c>
      <c r="O122" s="41" t="s">
        <v>25</v>
      </c>
      <c r="P122" s="40">
        <v>19932100</v>
      </c>
      <c r="Q122" s="40">
        <v>0</v>
      </c>
      <c r="R122" s="29">
        <v>40605.731886574074</v>
      </c>
      <c r="T122" s="3" t="e">
        <f>SUMIF('[1]OC_01.01.2015-оц'!$D$10:$D$3742,F122,'[1]OC_01.01.2015-оц'!$L$10:$L$3742)</f>
        <v>#VALUE!</v>
      </c>
      <c r="U122" s="50">
        <v>90079806.200000003</v>
      </c>
      <c r="Y122" s="30"/>
    </row>
    <row r="123" spans="2:25" ht="15" x14ac:dyDescent="0.25">
      <c r="B123" s="24">
        <v>164</v>
      </c>
      <c r="C123" s="24" t="s">
        <v>26</v>
      </c>
      <c r="D123" s="24" t="s">
        <v>23</v>
      </c>
      <c r="E123" s="3">
        <f t="shared" si="1"/>
        <v>114</v>
      </c>
      <c r="F123" s="25">
        <v>106460</v>
      </c>
      <c r="G123" s="24" t="s">
        <v>110</v>
      </c>
      <c r="H123" s="26">
        <v>39198</v>
      </c>
      <c r="I123" s="27">
        <v>980000</v>
      </c>
      <c r="J123" s="40">
        <v>29743490.104675293</v>
      </c>
      <c r="K123" s="40">
        <v>735000</v>
      </c>
      <c r="L123" s="40">
        <v>22307617.57850647</v>
      </c>
      <c r="M123" s="41">
        <v>15</v>
      </c>
      <c r="N123" s="41">
        <v>11.300000190734863</v>
      </c>
      <c r="O123" s="41" t="s">
        <v>25</v>
      </c>
      <c r="P123" s="40">
        <v>21063590.359999999</v>
      </c>
      <c r="Q123" s="40">
        <v>13340273.890000001</v>
      </c>
      <c r="R123" s="29">
        <v>40605.731886574074</v>
      </c>
      <c r="T123" s="3" t="e">
        <f>SUMIF('[1]OC_01.01.2015-оц'!$D$10:$D$3742,F123,'[1]OC_01.01.2015-оц'!$L$10:$L$3742)</f>
        <v>#VALUE!</v>
      </c>
      <c r="U123" s="50">
        <v>53524394.009999998</v>
      </c>
      <c r="Y123" s="30"/>
    </row>
    <row r="124" spans="2:25" ht="15" x14ac:dyDescent="0.25">
      <c r="B124" s="24">
        <v>146</v>
      </c>
      <c r="C124" s="24" t="s">
        <v>26</v>
      </c>
      <c r="D124" s="24" t="s">
        <v>23</v>
      </c>
      <c r="E124" s="3">
        <f t="shared" si="1"/>
        <v>115</v>
      </c>
      <c r="F124" s="25">
        <v>37075</v>
      </c>
      <c r="G124" s="24" t="s">
        <v>75</v>
      </c>
      <c r="H124" s="26">
        <v>25204</v>
      </c>
      <c r="I124" s="27">
        <v>1130000</v>
      </c>
      <c r="J124" s="40">
        <v>34296065.120697021</v>
      </c>
      <c r="K124" s="40">
        <v>180800.02963542938</v>
      </c>
      <c r="L124" s="40">
        <v>5487371.3187616263</v>
      </c>
      <c r="M124" s="41">
        <v>25</v>
      </c>
      <c r="N124" s="41">
        <v>4</v>
      </c>
      <c r="O124" s="41" t="s">
        <v>25</v>
      </c>
      <c r="P124" s="40">
        <v>24597270.07</v>
      </c>
      <c r="Q124" s="40">
        <v>0</v>
      </c>
      <c r="R124" s="29">
        <v>40605.731886574074</v>
      </c>
      <c r="T124" s="3" t="e">
        <f>SUMIF('[1]OC_01.01.2015-оц'!$D$10:$D$3742,F124,'[1]OC_01.01.2015-оц'!$L$10:$L$3742)</f>
        <v>#VALUE!</v>
      </c>
      <c r="U124" s="50">
        <v>86942861.700000003</v>
      </c>
      <c r="Y124" s="30"/>
    </row>
    <row r="125" spans="2:25" ht="15" x14ac:dyDescent="0.25">
      <c r="B125" s="24">
        <v>124</v>
      </c>
      <c r="C125" s="24" t="s">
        <v>26</v>
      </c>
      <c r="D125" s="24" t="s">
        <v>23</v>
      </c>
      <c r="E125" s="3">
        <f t="shared" si="1"/>
        <v>116</v>
      </c>
      <c r="F125" s="25">
        <v>3120</v>
      </c>
      <c r="G125" s="24" t="s">
        <v>111</v>
      </c>
      <c r="H125" s="26">
        <v>25538</v>
      </c>
      <c r="I125" s="27">
        <v>5100000</v>
      </c>
      <c r="J125" s="40">
        <v>154787550.54473877</v>
      </c>
      <c r="K125" s="40">
        <v>1427999.8540878296</v>
      </c>
      <c r="L125" s="40">
        <v>43340509.724019513</v>
      </c>
      <c r="M125" s="41">
        <v>25</v>
      </c>
      <c r="N125" s="41">
        <v>7</v>
      </c>
      <c r="O125" s="41" t="s">
        <v>25</v>
      </c>
      <c r="P125" s="40">
        <v>28826539</v>
      </c>
      <c r="Q125" s="40">
        <v>0</v>
      </c>
      <c r="R125" s="29">
        <v>40605.731886574074</v>
      </c>
      <c r="T125" s="3" t="e">
        <f>SUMIF('[1]OC_01.01.2015-оц'!$D$10:$D$3742,F125,'[1]OC_01.01.2015-оц'!$L$10:$L$3742)</f>
        <v>#VALUE!</v>
      </c>
      <c r="U125" s="50">
        <v>0</v>
      </c>
      <c r="Y125" s="30"/>
    </row>
    <row r="126" spans="2:25" ht="15" x14ac:dyDescent="0.25">
      <c r="B126" s="24">
        <v>119</v>
      </c>
      <c r="C126" s="24" t="s">
        <v>26</v>
      </c>
      <c r="D126" s="24" t="s">
        <v>23</v>
      </c>
      <c r="E126" s="3">
        <f t="shared" si="1"/>
        <v>117</v>
      </c>
      <c r="F126" s="25">
        <v>2299</v>
      </c>
      <c r="G126" s="24" t="s">
        <v>112</v>
      </c>
      <c r="H126" s="26">
        <v>25538</v>
      </c>
      <c r="I126" s="27">
        <v>40000000</v>
      </c>
      <c r="J126" s="40">
        <v>1214020004.2724609</v>
      </c>
      <c r="K126" s="40">
        <v>27999999.523162842</v>
      </c>
      <c r="L126" s="40">
        <v>849813988.51847649</v>
      </c>
      <c r="M126" s="41">
        <v>30</v>
      </c>
      <c r="N126" s="41">
        <v>21</v>
      </c>
      <c r="O126" s="41" t="s">
        <v>25</v>
      </c>
      <c r="P126" s="40">
        <v>30000000</v>
      </c>
      <c r="Q126" s="40">
        <v>5115257.1400000006</v>
      </c>
      <c r="R126" s="29">
        <v>40605.731886574074</v>
      </c>
      <c r="T126" s="3" t="e">
        <f>SUMIF('[1]OC_01.01.2015-оц'!$D$10:$D$3742,F126,'[1]OC_01.01.2015-оц'!$L$10:$L$3742)</f>
        <v>#VALUE!</v>
      </c>
      <c r="U126" s="50">
        <v>124308525.77</v>
      </c>
      <c r="Y126" s="30"/>
    </row>
    <row r="127" spans="2:25" ht="15" x14ac:dyDescent="0.25">
      <c r="B127" s="24">
        <v>121</v>
      </c>
      <c r="C127" s="24" t="s">
        <v>26</v>
      </c>
      <c r="D127" s="24" t="s">
        <v>23</v>
      </c>
      <c r="E127" s="3">
        <f t="shared" si="1"/>
        <v>118</v>
      </c>
      <c r="F127" s="25">
        <v>23111</v>
      </c>
      <c r="G127" s="24" t="s">
        <v>113</v>
      </c>
      <c r="H127" s="26">
        <v>26238</v>
      </c>
      <c r="I127" s="27">
        <v>40000000</v>
      </c>
      <c r="J127" s="40">
        <v>1214020004.2724609</v>
      </c>
      <c r="K127" s="40">
        <v>30000000</v>
      </c>
      <c r="L127" s="40">
        <v>910515003.2043457</v>
      </c>
      <c r="M127" s="41">
        <v>30</v>
      </c>
      <c r="N127" s="41">
        <v>22.5</v>
      </c>
      <c r="O127" s="41" t="s">
        <v>25</v>
      </c>
      <c r="P127" s="40">
        <v>30000000</v>
      </c>
      <c r="Q127" s="40">
        <v>5437817.5599999987</v>
      </c>
      <c r="R127" s="29">
        <v>40605.731886574074</v>
      </c>
      <c r="T127" s="3" t="e">
        <f>SUMIF('[1]OC_01.01.2015-оц'!$D$10:$D$3742,F127,'[1]OC_01.01.2015-оц'!$L$10:$L$3742)</f>
        <v>#VALUE!</v>
      </c>
      <c r="U127" s="50">
        <v>148914119.28999999</v>
      </c>
      <c r="Y127" s="30"/>
    </row>
    <row r="128" spans="2:25" ht="15" x14ac:dyDescent="0.25">
      <c r="B128" s="24">
        <v>122</v>
      </c>
      <c r="C128" s="24" t="s">
        <v>26</v>
      </c>
      <c r="D128" s="24" t="s">
        <v>23</v>
      </c>
      <c r="E128" s="3">
        <f t="shared" si="1"/>
        <v>119</v>
      </c>
      <c r="F128" s="25">
        <v>23212</v>
      </c>
      <c r="G128" s="24" t="s">
        <v>114</v>
      </c>
      <c r="H128" s="26">
        <v>26268</v>
      </c>
      <c r="I128" s="27">
        <v>40000000</v>
      </c>
      <c r="J128" s="40">
        <v>1214020004.2724609</v>
      </c>
      <c r="K128" s="40">
        <v>30666666.626930237</v>
      </c>
      <c r="L128" s="40">
        <v>930748668.7361995</v>
      </c>
      <c r="M128" s="41">
        <v>30</v>
      </c>
      <c r="N128" s="41">
        <v>23</v>
      </c>
      <c r="O128" s="41" t="s">
        <v>25</v>
      </c>
      <c r="P128" s="40">
        <v>30000000</v>
      </c>
      <c r="Q128" s="40">
        <v>5500012.7899999991</v>
      </c>
      <c r="R128" s="29">
        <v>40605.731886574074</v>
      </c>
      <c r="T128" s="3" t="e">
        <f>SUMIF('[1]OC_01.01.2015-оц'!$D$10:$D$3742,F128,'[1]OC_01.01.2015-оц'!$L$10:$L$3742)</f>
        <v>#VALUE!</v>
      </c>
      <c r="U128" s="50">
        <v>132718215.73999999</v>
      </c>
      <c r="Y128" s="30"/>
    </row>
    <row r="129" spans="2:25" ht="15" x14ac:dyDescent="0.25">
      <c r="B129" s="24">
        <v>125</v>
      </c>
      <c r="C129" s="24" t="s">
        <v>26</v>
      </c>
      <c r="D129" s="24" t="s">
        <v>23</v>
      </c>
      <c r="E129" s="3">
        <f t="shared" si="1"/>
        <v>120</v>
      </c>
      <c r="F129" s="25">
        <v>3019</v>
      </c>
      <c r="G129" s="24" t="s">
        <v>115</v>
      </c>
      <c r="H129" s="26">
        <v>25204</v>
      </c>
      <c r="I129" s="27">
        <v>5100000</v>
      </c>
      <c r="J129" s="40">
        <v>154787550.54473877</v>
      </c>
      <c r="K129" s="40">
        <v>1427999.8540878296</v>
      </c>
      <c r="L129" s="40">
        <v>43340509.724019513</v>
      </c>
      <c r="M129" s="41">
        <v>25</v>
      </c>
      <c r="N129" s="41">
        <v>7</v>
      </c>
      <c r="O129" s="41" t="s">
        <v>25</v>
      </c>
      <c r="P129" s="40">
        <v>30417954.460000001</v>
      </c>
      <c r="Q129" s="40">
        <v>1516817.8599999994</v>
      </c>
      <c r="R129" s="29">
        <v>40605.731886574074</v>
      </c>
      <c r="T129" s="3" t="e">
        <f>SUMIF('[1]OC_01.01.2015-оц'!$D$10:$D$3742,F129,'[1]OC_01.01.2015-оц'!$L$10:$L$3742)</f>
        <v>#VALUE!</v>
      </c>
      <c r="U129" s="50">
        <v>1052655.1000000001</v>
      </c>
      <c r="Y129" s="30"/>
    </row>
    <row r="130" spans="2:25" ht="15" x14ac:dyDescent="0.25">
      <c r="B130" s="24">
        <v>75</v>
      </c>
      <c r="C130" s="24" t="s">
        <v>22</v>
      </c>
      <c r="D130" s="24" t="s">
        <v>23</v>
      </c>
      <c r="E130" s="3">
        <f t="shared" si="1"/>
        <v>121</v>
      </c>
      <c r="F130" s="25">
        <v>30463</v>
      </c>
      <c r="G130" s="24" t="s">
        <v>116</v>
      </c>
      <c r="H130" s="26">
        <v>29221</v>
      </c>
      <c r="I130" s="27">
        <v>5050000</v>
      </c>
      <c r="J130" s="40">
        <v>153270025.53939819</v>
      </c>
      <c r="K130" s="40">
        <v>1009999.9397993088</v>
      </c>
      <c r="L130" s="40">
        <v>30654003.280758552</v>
      </c>
      <c r="M130" s="41">
        <v>35</v>
      </c>
      <c r="N130" s="41">
        <v>7</v>
      </c>
      <c r="O130" s="41" t="s">
        <v>25</v>
      </c>
      <c r="P130" s="40">
        <v>36394868.030000001</v>
      </c>
      <c r="Q130" s="40">
        <v>26275751.620000001</v>
      </c>
      <c r="R130" s="29">
        <v>40605.731886574074</v>
      </c>
      <c r="T130" s="3" t="e">
        <f>SUMIF('[1]OC_01.01.2015-оц'!$D$10:$D$3742,F130,'[1]OC_01.01.2015-оц'!$L$10:$L$3742)</f>
        <v>#VALUE!</v>
      </c>
      <c r="U130" s="50">
        <v>24500791.300000001</v>
      </c>
      <c r="Y130" s="30"/>
    </row>
    <row r="131" spans="2:25" ht="15" x14ac:dyDescent="0.25">
      <c r="B131" s="24">
        <v>106</v>
      </c>
      <c r="C131" s="24" t="s">
        <v>26</v>
      </c>
      <c r="D131" s="24" t="s">
        <v>23</v>
      </c>
      <c r="E131" s="3">
        <f t="shared" si="1"/>
        <v>122</v>
      </c>
      <c r="F131" s="25">
        <v>429</v>
      </c>
      <c r="G131" s="24" t="s">
        <v>117</v>
      </c>
      <c r="H131" s="26">
        <v>25538</v>
      </c>
      <c r="I131" s="27">
        <v>50000000</v>
      </c>
      <c r="J131" s="40">
        <v>1517525005.3405762</v>
      </c>
      <c r="K131" s="40">
        <v>48749999.981373549</v>
      </c>
      <c r="L131" s="40">
        <v>1479586879.6417396</v>
      </c>
      <c r="M131" s="41">
        <v>40</v>
      </c>
      <c r="N131" s="41">
        <v>39</v>
      </c>
      <c r="O131" s="41" t="s">
        <v>25</v>
      </c>
      <c r="P131" s="40">
        <v>40000000</v>
      </c>
      <c r="Q131" s="40">
        <v>6436219.3299999982</v>
      </c>
      <c r="R131" s="29">
        <v>40605.731886574074</v>
      </c>
      <c r="T131" s="3" t="e">
        <f>SUMIF('[1]OC_01.01.2015-оц'!$D$10:$D$3742,F131,'[1]OC_01.01.2015-оц'!$L$10:$L$3742)</f>
        <v>#VALUE!</v>
      </c>
      <c r="U131" s="50">
        <v>551345265.60000002</v>
      </c>
      <c r="Y131" s="30"/>
    </row>
    <row r="132" spans="2:25" ht="15" x14ac:dyDescent="0.25">
      <c r="B132" s="24">
        <v>109</v>
      </c>
      <c r="C132" s="24" t="s">
        <v>26</v>
      </c>
      <c r="D132" s="24" t="s">
        <v>23</v>
      </c>
      <c r="E132" s="3">
        <f t="shared" si="1"/>
        <v>123</v>
      </c>
      <c r="F132" s="25">
        <v>4411</v>
      </c>
      <c r="G132" s="24" t="s">
        <v>118</v>
      </c>
      <c r="H132" s="26">
        <v>26238</v>
      </c>
      <c r="I132" s="27">
        <v>50000000</v>
      </c>
      <c r="J132" s="40">
        <v>1517525005.3405762</v>
      </c>
      <c r="K132" s="40">
        <v>3749999.4039535522</v>
      </c>
      <c r="L132" s="40">
        <v>113814357.31023544</v>
      </c>
      <c r="M132" s="41">
        <v>40</v>
      </c>
      <c r="N132" s="41">
        <v>3</v>
      </c>
      <c r="O132" s="41" t="s">
        <v>25</v>
      </c>
      <c r="P132" s="40">
        <v>40000000</v>
      </c>
      <c r="Q132" s="40">
        <v>7313771.1799999997</v>
      </c>
      <c r="R132" s="29">
        <v>40605.731886574074</v>
      </c>
      <c r="T132" s="3" t="e">
        <f>SUMIF('[1]OC_01.01.2015-оц'!$D$10:$D$3742,F132,'[1]OC_01.01.2015-оц'!$L$10:$L$3742)</f>
        <v>#VALUE!</v>
      </c>
      <c r="U132" s="50">
        <v>610397668.21000004</v>
      </c>
      <c r="Y132" s="30"/>
    </row>
    <row r="133" spans="2:25" ht="15" x14ac:dyDescent="0.25">
      <c r="B133" s="24">
        <v>110</v>
      </c>
      <c r="C133" s="24" t="s">
        <v>26</v>
      </c>
      <c r="D133" s="24" t="s">
        <v>23</v>
      </c>
      <c r="E133" s="3">
        <f t="shared" si="1"/>
        <v>124</v>
      </c>
      <c r="F133" s="25">
        <v>4512</v>
      </c>
      <c r="G133" s="24" t="s">
        <v>119</v>
      </c>
      <c r="H133" s="26">
        <v>26268</v>
      </c>
      <c r="I133" s="27">
        <v>50000000</v>
      </c>
      <c r="J133" s="40">
        <v>1517525005.3405762</v>
      </c>
      <c r="K133" s="40">
        <v>1249998.8079071045</v>
      </c>
      <c r="L133" s="40">
        <v>37938088.952898853</v>
      </c>
      <c r="M133" s="41">
        <v>40</v>
      </c>
      <c r="N133" s="41">
        <v>1</v>
      </c>
      <c r="O133" s="41" t="s">
        <v>25</v>
      </c>
      <c r="P133" s="40">
        <v>40000000</v>
      </c>
      <c r="Q133" s="40">
        <v>7394771.2400000021</v>
      </c>
      <c r="R133" s="29">
        <v>40605.731886574074</v>
      </c>
      <c r="T133" s="3" t="e">
        <f>SUMIF('[1]OC_01.01.2015-оц'!$D$10:$D$3742,F133,'[1]OC_01.01.2015-оц'!$L$10:$L$3742)</f>
        <v>#VALUE!</v>
      </c>
      <c r="U133" s="50">
        <v>581750941.54999995</v>
      </c>
      <c r="Y133" s="30"/>
    </row>
    <row r="134" spans="2:25" ht="15" x14ac:dyDescent="0.25">
      <c r="B134" s="24">
        <v>77</v>
      </c>
      <c r="C134" s="49" t="s">
        <v>144</v>
      </c>
      <c r="D134" s="24" t="s">
        <v>23</v>
      </c>
      <c r="E134" s="3">
        <f t="shared" si="1"/>
        <v>125</v>
      </c>
      <c r="F134" s="25">
        <v>105517</v>
      </c>
      <c r="G134" s="24" t="s">
        <v>120</v>
      </c>
      <c r="H134" s="26">
        <v>38352</v>
      </c>
      <c r="I134" s="27">
        <v>1560000</v>
      </c>
      <c r="J134" s="40">
        <v>47346780.166625977</v>
      </c>
      <c r="K134" s="40">
        <v>1560000</v>
      </c>
      <c r="L134" s="40">
        <v>47346780.166625977</v>
      </c>
      <c r="M134" s="41">
        <v>50</v>
      </c>
      <c r="N134" s="41">
        <v>50</v>
      </c>
      <c r="O134" s="41" t="s">
        <v>25</v>
      </c>
      <c r="P134" s="40">
        <v>42562520.659999996</v>
      </c>
      <c r="Q134" s="40">
        <v>34399948.009999998</v>
      </c>
      <c r="R134" s="29">
        <v>40605.731886574074</v>
      </c>
      <c r="T134" s="3" t="e">
        <f>SUMIF('[1]OC_01.01.2015-оц'!$D$10:$D$3742,F134,'[1]OC_01.01.2015-оц'!$L$10:$L$3742)</f>
        <v>#VALUE!</v>
      </c>
      <c r="U134" s="50">
        <v>28063115.489999998</v>
      </c>
      <c r="Y134" s="30"/>
    </row>
    <row r="135" spans="2:25" ht="15" x14ac:dyDescent="0.25">
      <c r="B135" s="24">
        <v>72</v>
      </c>
      <c r="C135" s="24" t="s">
        <v>22</v>
      </c>
      <c r="D135" s="24" t="s">
        <v>23</v>
      </c>
      <c r="E135" s="3">
        <f t="shared" si="1"/>
        <v>126</v>
      </c>
      <c r="F135" s="25">
        <v>425</v>
      </c>
      <c r="G135" s="24" t="s">
        <v>121</v>
      </c>
      <c r="H135" s="26">
        <v>27242</v>
      </c>
      <c r="I135" s="27">
        <v>26500000</v>
      </c>
      <c r="J135" s="40">
        <v>804288252.83050537</v>
      </c>
      <c r="K135" s="40">
        <v>10599999.368190765</v>
      </c>
      <c r="L135" s="40">
        <v>321715281.95647591</v>
      </c>
      <c r="M135" s="41">
        <v>60</v>
      </c>
      <c r="N135" s="41">
        <v>24</v>
      </c>
      <c r="O135" s="41" t="s">
        <v>25</v>
      </c>
      <c r="P135" s="40">
        <v>50831054</v>
      </c>
      <c r="Q135" s="40">
        <v>32258483.219999999</v>
      </c>
      <c r="R135" s="29">
        <v>40605.731886574074</v>
      </c>
      <c r="T135" s="3" t="e">
        <f>SUMIF('[1]OC_01.01.2015-оц'!$D$10:$D$3742,F135,'[1]OC_01.01.2015-оц'!$L$10:$L$3742)</f>
        <v>#VALUE!</v>
      </c>
      <c r="U135" s="50">
        <v>29886367.43</v>
      </c>
      <c r="Y135" s="30"/>
    </row>
    <row r="136" spans="2:25" ht="15" x14ac:dyDescent="0.25">
      <c r="B136" s="24">
        <v>76</v>
      </c>
      <c r="C136" s="49" t="s">
        <v>144</v>
      </c>
      <c r="D136" s="24" t="s">
        <v>23</v>
      </c>
      <c r="E136" s="3">
        <f t="shared" si="1"/>
        <v>127</v>
      </c>
      <c r="F136" s="25">
        <v>725</v>
      </c>
      <c r="G136" s="24" t="s">
        <v>122</v>
      </c>
      <c r="H136" s="26">
        <v>26634</v>
      </c>
      <c r="I136" s="27">
        <v>2550000</v>
      </c>
      <c r="J136" s="40">
        <v>77393775.272369385</v>
      </c>
      <c r="K136" s="40">
        <v>612000.02431869507</v>
      </c>
      <c r="L136" s="40">
        <v>18574506.803453211</v>
      </c>
      <c r="M136" s="41">
        <v>50</v>
      </c>
      <c r="N136" s="41">
        <v>12</v>
      </c>
      <c r="O136" s="41" t="s">
        <v>25</v>
      </c>
      <c r="P136" s="40">
        <v>52860650.670000002</v>
      </c>
      <c r="Q136" s="40">
        <v>46995722.829999998</v>
      </c>
      <c r="R136" s="29">
        <v>40605.731886574074</v>
      </c>
      <c r="T136" s="3" t="e">
        <f>SUMIF('[1]OC_01.01.2015-оц'!$D$10:$D$3742,F136,'[1]OC_01.01.2015-оц'!$L$10:$L$3742)</f>
        <v>#VALUE!</v>
      </c>
      <c r="U136" s="50">
        <v>42329480.829999998</v>
      </c>
      <c r="Y136" s="30"/>
    </row>
    <row r="137" spans="2:25" ht="15" x14ac:dyDescent="0.25">
      <c r="B137" s="24">
        <v>123</v>
      </c>
      <c r="C137" s="24" t="s">
        <v>26</v>
      </c>
      <c r="D137" s="24" t="s">
        <v>23</v>
      </c>
      <c r="E137" s="3">
        <f t="shared" si="1"/>
        <v>128</v>
      </c>
      <c r="F137" s="25">
        <v>3221</v>
      </c>
      <c r="G137" s="24" t="s">
        <v>123</v>
      </c>
      <c r="H137" s="26">
        <v>25204</v>
      </c>
      <c r="I137" s="27">
        <v>5100000</v>
      </c>
      <c r="J137" s="40">
        <v>154787550.54473877</v>
      </c>
      <c r="K137" s="40">
        <v>1427999.8540878296</v>
      </c>
      <c r="L137" s="40">
        <v>43340509.724019513</v>
      </c>
      <c r="M137" s="41">
        <v>25</v>
      </c>
      <c r="N137" s="41">
        <v>7</v>
      </c>
      <c r="O137" s="41" t="s">
        <v>25</v>
      </c>
      <c r="P137" s="40">
        <v>69120840.230000004</v>
      </c>
      <c r="Q137" s="40">
        <v>789027.17000000179</v>
      </c>
      <c r="R137" s="29">
        <v>40605.731886574074</v>
      </c>
      <c r="T137" s="3" t="e">
        <f>SUMIF('[1]OC_01.01.2015-оц'!$D$10:$D$3742,F137,'[1]OC_01.01.2015-оц'!$L$10:$L$3742)</f>
        <v>#VALUE!</v>
      </c>
      <c r="U137" s="50">
        <v>5805715.21</v>
      </c>
      <c r="Y137" s="30"/>
    </row>
    <row r="138" spans="2:25" ht="15" x14ac:dyDescent="0.25">
      <c r="B138" s="24">
        <v>111</v>
      </c>
      <c r="C138" s="24" t="s">
        <v>26</v>
      </c>
      <c r="D138" s="24" t="s">
        <v>23</v>
      </c>
      <c r="E138" s="3">
        <f t="shared" si="1"/>
        <v>129</v>
      </c>
      <c r="F138" s="25">
        <v>2211</v>
      </c>
      <c r="G138" s="24" t="s">
        <v>124</v>
      </c>
      <c r="H138" s="26">
        <v>24777</v>
      </c>
      <c r="I138" s="27">
        <v>40000000</v>
      </c>
      <c r="J138" s="40">
        <v>1214020004.2724609</v>
      </c>
      <c r="K138" s="40">
        <v>20000000</v>
      </c>
      <c r="L138" s="40">
        <v>607010002.13623047</v>
      </c>
      <c r="M138" s="41">
        <v>30</v>
      </c>
      <c r="N138" s="41">
        <v>15</v>
      </c>
      <c r="O138" s="41" t="s">
        <v>25</v>
      </c>
      <c r="P138" s="40">
        <v>105261762</v>
      </c>
      <c r="Q138" s="40">
        <v>56392417.57</v>
      </c>
      <c r="R138" s="29">
        <v>40605.731886574074</v>
      </c>
      <c r="T138" s="3" t="e">
        <f>SUMIF('[1]OC_01.01.2015-оц'!$D$10:$D$3742,F138,'[1]OC_01.01.2015-оц'!$L$10:$L$3742)</f>
        <v>#VALUE!</v>
      </c>
      <c r="U138" s="50">
        <v>78443372.459999993</v>
      </c>
      <c r="Y138" s="30"/>
    </row>
    <row r="139" spans="2:25" ht="15" x14ac:dyDescent="0.25">
      <c r="B139" s="24">
        <v>112</v>
      </c>
      <c r="C139" s="24" t="s">
        <v>26</v>
      </c>
      <c r="D139" s="24" t="s">
        <v>23</v>
      </c>
      <c r="E139" s="3">
        <f t="shared" ref="E139:E156" si="2">E138+1</f>
        <v>130</v>
      </c>
      <c r="F139" s="25">
        <v>2222</v>
      </c>
      <c r="G139" s="24" t="s">
        <v>125</v>
      </c>
      <c r="H139" s="26">
        <v>24777</v>
      </c>
      <c r="I139" s="27">
        <v>40000000</v>
      </c>
      <c r="J139" s="40">
        <v>1214020004.2724609</v>
      </c>
      <c r="K139" s="40">
        <v>14666666.984558105</v>
      </c>
      <c r="L139" s="40">
        <v>445140677.88139981</v>
      </c>
      <c r="M139" s="41">
        <v>30</v>
      </c>
      <c r="N139" s="41">
        <v>11</v>
      </c>
      <c r="O139" s="41" t="s">
        <v>25</v>
      </c>
      <c r="P139" s="40">
        <v>105261762</v>
      </c>
      <c r="Q139" s="40">
        <v>52413610.280000001</v>
      </c>
      <c r="R139" s="29">
        <v>40605.731886574074</v>
      </c>
      <c r="T139" s="3" t="e">
        <f>SUMIF('[1]OC_01.01.2015-оц'!$D$10:$D$3742,F139,'[1]OC_01.01.2015-оц'!$L$10:$L$3742)</f>
        <v>#VALUE!</v>
      </c>
      <c r="U139" s="50">
        <v>71596661</v>
      </c>
      <c r="Y139" s="30"/>
    </row>
    <row r="140" spans="2:25" ht="15" x14ac:dyDescent="0.25">
      <c r="B140" s="24">
        <v>113</v>
      </c>
      <c r="C140" s="24" t="s">
        <v>26</v>
      </c>
      <c r="D140" s="24" t="s">
        <v>23</v>
      </c>
      <c r="E140" s="3">
        <f t="shared" si="2"/>
        <v>131</v>
      </c>
      <c r="F140" s="25">
        <v>2233</v>
      </c>
      <c r="G140" s="24" t="s">
        <v>126</v>
      </c>
      <c r="H140" s="26">
        <v>24990</v>
      </c>
      <c r="I140" s="27">
        <v>40000000</v>
      </c>
      <c r="J140" s="40">
        <v>1214020004.2724609</v>
      </c>
      <c r="K140" s="40">
        <v>15333333.015441895</v>
      </c>
      <c r="L140" s="40">
        <v>465374325.32294589</v>
      </c>
      <c r="M140" s="41">
        <v>30</v>
      </c>
      <c r="N140" s="41">
        <v>11.5</v>
      </c>
      <c r="O140" s="41" t="s">
        <v>25</v>
      </c>
      <c r="P140" s="40">
        <v>105261762</v>
      </c>
      <c r="Q140" s="40">
        <v>40482617.630000003</v>
      </c>
      <c r="R140" s="29">
        <v>40605.731886574074</v>
      </c>
      <c r="T140" s="3" t="e">
        <f>SUMIF('[1]OC_01.01.2015-оц'!$D$10:$D$3742,F140,'[1]OC_01.01.2015-оц'!$L$10:$L$3742)</f>
        <v>#VALUE!</v>
      </c>
      <c r="U140" s="50">
        <v>51065869.18</v>
      </c>
      <c r="Y140" s="30"/>
    </row>
    <row r="141" spans="2:25" ht="15" x14ac:dyDescent="0.25">
      <c r="B141" s="24">
        <v>114</v>
      </c>
      <c r="C141" s="24" t="s">
        <v>26</v>
      </c>
      <c r="D141" s="24" t="s">
        <v>23</v>
      </c>
      <c r="E141" s="3">
        <f t="shared" si="2"/>
        <v>132</v>
      </c>
      <c r="F141" s="25">
        <v>2244</v>
      </c>
      <c r="G141" s="24" t="s">
        <v>127</v>
      </c>
      <c r="H141" s="26">
        <v>25082</v>
      </c>
      <c r="I141" s="27">
        <v>40000000</v>
      </c>
      <c r="J141" s="40">
        <v>1214020004.2724609</v>
      </c>
      <c r="K141" s="40">
        <v>20000000</v>
      </c>
      <c r="L141" s="40">
        <v>607010002.13623047</v>
      </c>
      <c r="M141" s="41">
        <v>30</v>
      </c>
      <c r="N141" s="41">
        <v>15</v>
      </c>
      <c r="O141" s="41" t="s">
        <v>25</v>
      </c>
      <c r="P141" s="40">
        <v>105261762</v>
      </c>
      <c r="Q141" s="40">
        <v>52630239.530000001</v>
      </c>
      <c r="R141" s="29">
        <v>40605.731886574074</v>
      </c>
      <c r="T141" s="3" t="e">
        <f>SUMIF('[1]OC_01.01.2015-оц'!$D$10:$D$3742,F141,'[1]OC_01.01.2015-оц'!$L$10:$L$3742)</f>
        <v>#VALUE!</v>
      </c>
      <c r="U141" s="50">
        <v>71969435.510000005</v>
      </c>
      <c r="Y141" s="30"/>
    </row>
    <row r="142" spans="2:25" ht="15" x14ac:dyDescent="0.25">
      <c r="B142" s="24">
        <v>115</v>
      </c>
      <c r="C142" s="24" t="s">
        <v>26</v>
      </c>
      <c r="D142" s="24" t="s">
        <v>23</v>
      </c>
      <c r="E142" s="3">
        <f t="shared" si="2"/>
        <v>133</v>
      </c>
      <c r="F142" s="25">
        <v>2255</v>
      </c>
      <c r="G142" s="24" t="s">
        <v>128</v>
      </c>
      <c r="H142" s="26">
        <v>25173</v>
      </c>
      <c r="I142" s="27">
        <v>40000000</v>
      </c>
      <c r="J142" s="40">
        <v>1214020004.2724609</v>
      </c>
      <c r="K142" s="40">
        <v>20666667.222976685</v>
      </c>
      <c r="L142" s="40">
        <v>627243685.7583921</v>
      </c>
      <c r="M142" s="41">
        <v>30</v>
      </c>
      <c r="N142" s="41">
        <v>15.5</v>
      </c>
      <c r="O142" s="41" t="s">
        <v>25</v>
      </c>
      <c r="P142" s="40">
        <v>105261762</v>
      </c>
      <c r="Q142" s="40">
        <v>68088312.180000007</v>
      </c>
      <c r="R142" s="29">
        <v>40605.731886574074</v>
      </c>
      <c r="T142" s="3" t="e">
        <f>SUMIF('[1]OC_01.01.2015-оц'!$D$10:$D$3742,F142,'[1]OC_01.01.2015-оц'!$L$10:$L$3742)</f>
        <v>#VALUE!</v>
      </c>
      <c r="U142" s="50">
        <v>98569608.739999995</v>
      </c>
      <c r="Y142" s="30"/>
    </row>
    <row r="143" spans="2:25" ht="15" x14ac:dyDescent="0.25">
      <c r="B143" s="24">
        <v>116</v>
      </c>
      <c r="C143" s="24" t="s">
        <v>26</v>
      </c>
      <c r="D143" s="24" t="s">
        <v>23</v>
      </c>
      <c r="E143" s="3">
        <f t="shared" si="2"/>
        <v>134</v>
      </c>
      <c r="F143" s="25">
        <v>2266</v>
      </c>
      <c r="G143" s="24" t="s">
        <v>129</v>
      </c>
      <c r="H143" s="26">
        <v>25263</v>
      </c>
      <c r="I143" s="27">
        <v>40000000</v>
      </c>
      <c r="J143" s="40">
        <v>1214020004.2724609</v>
      </c>
      <c r="K143" s="40">
        <v>16666667.461395264</v>
      </c>
      <c r="L143" s="40">
        <v>505841692.56726909</v>
      </c>
      <c r="M143" s="41">
        <v>30</v>
      </c>
      <c r="N143" s="41">
        <v>12.5</v>
      </c>
      <c r="O143" s="41" t="s">
        <v>25</v>
      </c>
      <c r="P143" s="40">
        <v>105261762</v>
      </c>
      <c r="Q143" s="40">
        <v>50058151.32</v>
      </c>
      <c r="R143" s="29">
        <v>40605.731886574074</v>
      </c>
      <c r="T143" s="3" t="e">
        <f>SUMIF('[1]OC_01.01.2015-оц'!$D$10:$D$3742,F143,'[1]OC_01.01.2015-оц'!$L$10:$L$3742)</f>
        <v>#VALUE!</v>
      </c>
      <c r="U143" s="50">
        <v>67543399.120000005</v>
      </c>
      <c r="Y143" s="30"/>
    </row>
    <row r="144" spans="2:25" ht="15" x14ac:dyDescent="0.25">
      <c r="B144" s="24">
        <v>117</v>
      </c>
      <c r="C144" s="24" t="s">
        <v>26</v>
      </c>
      <c r="D144" s="24" t="s">
        <v>23</v>
      </c>
      <c r="E144" s="3">
        <f t="shared" si="2"/>
        <v>135</v>
      </c>
      <c r="F144" s="25">
        <v>2277</v>
      </c>
      <c r="G144" s="24" t="s">
        <v>130</v>
      </c>
      <c r="H144" s="26">
        <v>25355</v>
      </c>
      <c r="I144" s="27">
        <v>40000000</v>
      </c>
      <c r="J144" s="40">
        <v>1214020004.2724609</v>
      </c>
      <c r="K144" s="40">
        <v>22000000.476837158</v>
      </c>
      <c r="L144" s="40">
        <v>667711016.82209969</v>
      </c>
      <c r="M144" s="41">
        <v>30</v>
      </c>
      <c r="N144" s="41">
        <v>16.5</v>
      </c>
      <c r="O144" s="41" t="s">
        <v>25</v>
      </c>
      <c r="P144" s="40">
        <v>105261762</v>
      </c>
      <c r="Q144" s="40">
        <v>63303092.509999998</v>
      </c>
      <c r="R144" s="29">
        <v>40605.731886574074</v>
      </c>
      <c r="T144" s="3" t="e">
        <f>SUMIF('[1]OC_01.01.2015-оц'!$D$10:$D$3742,F144,'[1]OC_01.01.2015-оц'!$L$10:$L$3742)</f>
        <v>#VALUE!</v>
      </c>
      <c r="U144" s="50">
        <v>88461265.900000006</v>
      </c>
      <c r="Y144" s="30"/>
    </row>
    <row r="145" spans="2:25" ht="15" x14ac:dyDescent="0.25">
      <c r="B145" s="24">
        <v>118</v>
      </c>
      <c r="C145" s="24" t="s">
        <v>26</v>
      </c>
      <c r="D145" s="24" t="s">
        <v>23</v>
      </c>
      <c r="E145" s="3">
        <f t="shared" si="2"/>
        <v>136</v>
      </c>
      <c r="F145" s="25">
        <v>2288</v>
      </c>
      <c r="G145" s="24" t="s">
        <v>131</v>
      </c>
      <c r="H145" s="26">
        <v>25447</v>
      </c>
      <c r="I145" s="27">
        <v>40000000</v>
      </c>
      <c r="J145" s="40">
        <v>1214020004.2724609</v>
      </c>
      <c r="K145" s="40">
        <v>30666666.626930237</v>
      </c>
      <c r="L145" s="40">
        <v>930748668.7361995</v>
      </c>
      <c r="M145" s="41">
        <v>30</v>
      </c>
      <c r="N145" s="41">
        <v>23</v>
      </c>
      <c r="O145" s="41" t="s">
        <v>25</v>
      </c>
      <c r="P145" s="40">
        <v>105261762</v>
      </c>
      <c r="Q145" s="40">
        <v>51185682.770000003</v>
      </c>
      <c r="R145" s="29">
        <v>40605.731886574074</v>
      </c>
      <c r="T145" s="3" t="e">
        <f>SUMIF('[1]OC_01.01.2015-оц'!$D$10:$D$3742,F145,'[1]OC_01.01.2015-оц'!$L$10:$L$3742)</f>
        <v>#VALUE!</v>
      </c>
      <c r="U145" s="50">
        <v>62430922.189999998</v>
      </c>
      <c r="Y145" s="30"/>
    </row>
    <row r="146" spans="2:25" ht="15" x14ac:dyDescent="0.25">
      <c r="B146" s="24">
        <v>120</v>
      </c>
      <c r="C146" s="24" t="s">
        <v>26</v>
      </c>
      <c r="D146" s="24" t="s">
        <v>23</v>
      </c>
      <c r="E146" s="3">
        <f t="shared" si="2"/>
        <v>137</v>
      </c>
      <c r="F146" s="25">
        <v>23010</v>
      </c>
      <c r="G146" s="24" t="s">
        <v>132</v>
      </c>
      <c r="H146" s="26">
        <v>25628</v>
      </c>
      <c r="I146" s="27">
        <v>40000000</v>
      </c>
      <c r="J146" s="40">
        <v>1214020004.2724609</v>
      </c>
      <c r="K146" s="40">
        <v>34666666.388511658</v>
      </c>
      <c r="L146" s="40">
        <v>1052150661.9273225</v>
      </c>
      <c r="M146" s="41">
        <v>30</v>
      </c>
      <c r="N146" s="41">
        <v>26</v>
      </c>
      <c r="O146" s="41" t="s">
        <v>25</v>
      </c>
      <c r="P146" s="40">
        <v>105261762</v>
      </c>
      <c r="Q146" s="40">
        <v>70192052.200000003</v>
      </c>
      <c r="R146" s="29">
        <v>40605.731886574074</v>
      </c>
      <c r="T146" s="3" t="e">
        <f>SUMIF('[1]OC_01.01.2015-оц'!$D$10:$D$3742,F146,'[1]OC_01.01.2015-оц'!$L$10:$L$3742)</f>
        <v>#VALUE!</v>
      </c>
      <c r="U146" s="50">
        <v>101724878.23999999</v>
      </c>
      <c r="Y146" s="30"/>
    </row>
    <row r="147" spans="2:25" ht="15" x14ac:dyDescent="0.25">
      <c r="B147" s="24">
        <v>99</v>
      </c>
      <c r="C147" s="24" t="s">
        <v>26</v>
      </c>
      <c r="D147" s="24" t="s">
        <v>23</v>
      </c>
      <c r="E147" s="3">
        <f t="shared" si="2"/>
        <v>138</v>
      </c>
      <c r="F147" s="25">
        <v>341</v>
      </c>
      <c r="G147" s="24" t="s">
        <v>133</v>
      </c>
      <c r="H147" s="26">
        <v>24777</v>
      </c>
      <c r="I147" s="27">
        <v>50000000</v>
      </c>
      <c r="J147" s="40">
        <v>1517525005.3405762</v>
      </c>
      <c r="K147" s="40">
        <v>36249999.701976776</v>
      </c>
      <c r="L147" s="40">
        <v>1100205619.8267639</v>
      </c>
      <c r="M147" s="41">
        <v>40</v>
      </c>
      <c r="N147" s="41">
        <v>29</v>
      </c>
      <c r="O147" s="41" t="s">
        <v>25</v>
      </c>
      <c r="P147" s="40">
        <v>257007307</v>
      </c>
      <c r="Q147" s="40">
        <v>182895668.31999999</v>
      </c>
      <c r="R147" s="29">
        <v>40605.731886574074</v>
      </c>
      <c r="T147" s="3" t="e">
        <f>SUMIF('[1]OC_01.01.2015-оц'!$D$10:$D$3742,F147,'[1]OC_01.01.2015-оц'!$L$10:$L$3742)</f>
        <v>#VALUE!</v>
      </c>
      <c r="U147" s="50">
        <v>401061590.69</v>
      </c>
      <c r="Y147" s="30"/>
    </row>
    <row r="148" spans="2:25" ht="15" x14ac:dyDescent="0.25">
      <c r="B148" s="24">
        <v>100</v>
      </c>
      <c r="C148" s="24" t="s">
        <v>26</v>
      </c>
      <c r="D148" s="24" t="s">
        <v>23</v>
      </c>
      <c r="E148" s="3">
        <f t="shared" si="2"/>
        <v>139</v>
      </c>
      <c r="F148" s="25">
        <v>363</v>
      </c>
      <c r="G148" s="24" t="s">
        <v>134</v>
      </c>
      <c r="H148" s="26">
        <v>24990</v>
      </c>
      <c r="I148" s="27">
        <v>50000000</v>
      </c>
      <c r="J148" s="40">
        <v>1517525005.3405762</v>
      </c>
      <c r="K148" s="40">
        <v>32500000.298023224</v>
      </c>
      <c r="L148" s="40">
        <v>986391262.51652837</v>
      </c>
      <c r="M148" s="41">
        <v>40</v>
      </c>
      <c r="N148" s="41">
        <v>26</v>
      </c>
      <c r="O148" s="41" t="s">
        <v>25</v>
      </c>
      <c r="P148" s="40">
        <v>257007307</v>
      </c>
      <c r="Q148" s="40">
        <v>148386103.25</v>
      </c>
      <c r="R148" s="29">
        <v>40605.731886574074</v>
      </c>
      <c r="T148" s="3" t="e">
        <f>SUMIF('[1]OC_01.01.2015-оц'!$D$10:$D$3742,F148,'[1]OC_01.01.2015-оц'!$L$10:$L$3742)</f>
        <v>#VALUE!</v>
      </c>
      <c r="U148" s="50">
        <v>312629555.80000001</v>
      </c>
      <c r="Y148" s="30"/>
    </row>
    <row r="149" spans="2:25" ht="15" x14ac:dyDescent="0.25">
      <c r="B149" s="24">
        <v>101</v>
      </c>
      <c r="C149" s="24" t="s">
        <v>26</v>
      </c>
      <c r="D149" s="24" t="s">
        <v>23</v>
      </c>
      <c r="E149" s="3">
        <f t="shared" si="2"/>
        <v>140</v>
      </c>
      <c r="F149" s="25">
        <v>374</v>
      </c>
      <c r="G149" s="24" t="s">
        <v>135</v>
      </c>
      <c r="H149" s="26">
        <v>25082</v>
      </c>
      <c r="I149" s="27">
        <v>50000000</v>
      </c>
      <c r="J149" s="40">
        <v>1517525005.3405762</v>
      </c>
      <c r="K149" s="40">
        <v>34999999.403953552</v>
      </c>
      <c r="L149" s="40">
        <v>1062267485.6480955</v>
      </c>
      <c r="M149" s="41">
        <v>40</v>
      </c>
      <c r="N149" s="41">
        <v>28</v>
      </c>
      <c r="O149" s="41" t="s">
        <v>25</v>
      </c>
      <c r="P149" s="40">
        <v>257007307</v>
      </c>
      <c r="Q149" s="40">
        <v>165310867.53</v>
      </c>
      <c r="R149" s="29">
        <v>40605.731886574074</v>
      </c>
      <c r="T149" s="3" t="e">
        <f>SUMIF('[1]OC_01.01.2015-оц'!$D$10:$D$3742,F149,'[1]OC_01.01.2015-оц'!$L$10:$L$3742)</f>
        <v>#VALUE!</v>
      </c>
      <c r="U149" s="50">
        <v>355999889.27999997</v>
      </c>
      <c r="Y149" s="30"/>
    </row>
    <row r="150" spans="2:25" ht="15" x14ac:dyDescent="0.25">
      <c r="B150" s="24">
        <v>102</v>
      </c>
      <c r="C150" s="24" t="s">
        <v>26</v>
      </c>
      <c r="D150" s="24" t="s">
        <v>23</v>
      </c>
      <c r="E150" s="3">
        <f t="shared" si="2"/>
        <v>141</v>
      </c>
      <c r="F150" s="25">
        <v>385</v>
      </c>
      <c r="G150" s="24" t="s">
        <v>136</v>
      </c>
      <c r="H150" s="26">
        <v>25173</v>
      </c>
      <c r="I150" s="27">
        <v>50000000</v>
      </c>
      <c r="J150" s="40">
        <v>1517525005.3405762</v>
      </c>
      <c r="K150" s="40">
        <v>38750000.298023224</v>
      </c>
      <c r="L150" s="40">
        <v>1176081888.1841004</v>
      </c>
      <c r="M150" s="41">
        <v>40</v>
      </c>
      <c r="N150" s="41">
        <v>31</v>
      </c>
      <c r="O150" s="41" t="s">
        <v>25</v>
      </c>
      <c r="P150" s="40">
        <v>257007307</v>
      </c>
      <c r="Q150" s="40">
        <v>183243590.94</v>
      </c>
      <c r="R150" s="29">
        <v>40605.731886574074</v>
      </c>
      <c r="T150" s="3" t="e">
        <f>SUMIF('[1]OC_01.01.2015-оц'!$D$10:$D$3742,F150,'[1]OC_01.01.2015-оц'!$L$10:$L$3742)</f>
        <v>#VALUE!</v>
      </c>
      <c r="U150" s="50">
        <v>401953155.27999997</v>
      </c>
      <c r="Y150" s="30"/>
    </row>
    <row r="151" spans="2:25" ht="15" x14ac:dyDescent="0.25">
      <c r="B151" s="24">
        <v>103</v>
      </c>
      <c r="C151" s="24" t="s">
        <v>26</v>
      </c>
      <c r="D151" s="24" t="s">
        <v>23</v>
      </c>
      <c r="E151" s="3">
        <f t="shared" si="2"/>
        <v>142</v>
      </c>
      <c r="F151" s="25">
        <v>396</v>
      </c>
      <c r="G151" s="24" t="s">
        <v>137</v>
      </c>
      <c r="H151" s="26">
        <v>25263</v>
      </c>
      <c r="I151" s="27">
        <v>50000000</v>
      </c>
      <c r="J151" s="40">
        <v>1517525005.3405762</v>
      </c>
      <c r="K151" s="40">
        <v>39999999.850988388</v>
      </c>
      <c r="L151" s="40">
        <v>1214019999.7498839</v>
      </c>
      <c r="M151" s="41">
        <v>40</v>
      </c>
      <c r="N151" s="41">
        <v>32</v>
      </c>
      <c r="O151" s="41" t="s">
        <v>25</v>
      </c>
      <c r="P151" s="40">
        <v>257007307</v>
      </c>
      <c r="Q151" s="40">
        <v>159807406.75999999</v>
      </c>
      <c r="R151" s="29">
        <v>40605.731886574074</v>
      </c>
      <c r="T151" s="3" t="e">
        <f>SUMIF('[1]OC_01.01.2015-оц'!$D$10:$D$3742,F151,'[1]OC_01.01.2015-оц'!$L$10:$L$3742)</f>
        <v>#VALUE!</v>
      </c>
      <c r="U151" s="50">
        <v>341897067.83999997</v>
      </c>
      <c r="Y151" s="30"/>
    </row>
    <row r="152" spans="2:25" ht="15" x14ac:dyDescent="0.25">
      <c r="B152" s="24">
        <v>104</v>
      </c>
      <c r="C152" s="24" t="s">
        <v>26</v>
      </c>
      <c r="D152" s="24" t="s">
        <v>23</v>
      </c>
      <c r="E152" s="3">
        <f t="shared" si="2"/>
        <v>143</v>
      </c>
      <c r="F152" s="25">
        <v>407</v>
      </c>
      <c r="G152" s="24" t="s">
        <v>138</v>
      </c>
      <c r="H152" s="26">
        <v>25355</v>
      </c>
      <c r="I152" s="27">
        <v>50000000</v>
      </c>
      <c r="J152" s="40">
        <v>1517525005.3405762</v>
      </c>
      <c r="K152" s="40">
        <v>43750000</v>
      </c>
      <c r="L152" s="40">
        <v>1327834379.6730042</v>
      </c>
      <c r="M152" s="41">
        <v>40</v>
      </c>
      <c r="N152" s="41">
        <v>35</v>
      </c>
      <c r="O152" s="41" t="s">
        <v>25</v>
      </c>
      <c r="P152" s="40">
        <v>257007307</v>
      </c>
      <c r="Q152" s="40">
        <v>198539324.03</v>
      </c>
      <c r="R152" s="29">
        <v>40605.731886574074</v>
      </c>
      <c r="T152" s="3" t="e">
        <f>SUMIF('[1]OC_01.01.2015-оц'!$D$10:$D$3742,F152,'[1]OC_01.01.2015-оц'!$L$10:$L$3742)</f>
        <v>#VALUE!</v>
      </c>
      <c r="U152" s="50">
        <v>413157626.31999999</v>
      </c>
      <c r="Y152" s="30"/>
    </row>
    <row r="153" spans="2:25" ht="15" x14ac:dyDescent="0.25">
      <c r="B153" s="24">
        <v>105</v>
      </c>
      <c r="C153" s="24" t="s">
        <v>26</v>
      </c>
      <c r="D153" s="24" t="s">
        <v>23</v>
      </c>
      <c r="E153" s="3">
        <f t="shared" si="2"/>
        <v>144</v>
      </c>
      <c r="F153" s="25">
        <v>418</v>
      </c>
      <c r="G153" s="24" t="s">
        <v>139</v>
      </c>
      <c r="H153" s="26">
        <v>25447</v>
      </c>
      <c r="I153" s="27">
        <v>50000000</v>
      </c>
      <c r="J153" s="40">
        <v>1517525005.3405762</v>
      </c>
      <c r="K153" s="40">
        <v>41250000.149011612</v>
      </c>
      <c r="L153" s="40">
        <v>1251958133.9285524</v>
      </c>
      <c r="M153" s="41">
        <v>40</v>
      </c>
      <c r="N153" s="41">
        <v>33</v>
      </c>
      <c r="O153" s="41" t="s">
        <v>25</v>
      </c>
      <c r="P153" s="40">
        <v>257007307</v>
      </c>
      <c r="Q153" s="40">
        <v>159770635.91</v>
      </c>
      <c r="R153" s="29">
        <v>40605.731886574074</v>
      </c>
      <c r="T153" s="3" t="e">
        <f>SUMIF('[1]OC_01.01.2015-оц'!$D$10:$D$3742,F153,'[1]OC_01.01.2015-оц'!$L$10:$L$3742)</f>
        <v>#VALUE!</v>
      </c>
      <c r="U153" s="50">
        <v>311787945.97000003</v>
      </c>
      <c r="Y153" s="30"/>
    </row>
    <row r="154" spans="2:25" ht="15" x14ac:dyDescent="0.25">
      <c r="B154" s="24">
        <v>108</v>
      </c>
      <c r="C154" s="24" t="s">
        <v>26</v>
      </c>
      <c r="D154" s="24" t="s">
        <v>23</v>
      </c>
      <c r="E154" s="3">
        <f t="shared" si="2"/>
        <v>145</v>
      </c>
      <c r="F154" s="25">
        <v>97544</v>
      </c>
      <c r="G154" s="24" t="s">
        <v>140</v>
      </c>
      <c r="H154" s="26">
        <v>25628</v>
      </c>
      <c r="I154" s="27">
        <v>50000000</v>
      </c>
      <c r="J154" s="40">
        <v>1517525005.3405762</v>
      </c>
      <c r="K154" s="40">
        <v>43750000</v>
      </c>
      <c r="L154" s="40">
        <v>1327834379.6730042</v>
      </c>
      <c r="M154" s="41">
        <v>40</v>
      </c>
      <c r="N154" s="41">
        <v>35</v>
      </c>
      <c r="O154" s="41" t="s">
        <v>25</v>
      </c>
      <c r="P154" s="40">
        <v>257007307</v>
      </c>
      <c r="Q154" s="40">
        <v>195212897.33000001</v>
      </c>
      <c r="R154" s="29">
        <v>40605.731886574074</v>
      </c>
      <c r="T154" s="3" t="e">
        <f>SUMIF('[1]OC_01.01.2015-оц'!$D$10:$D$3742,F154,'[1]OC_01.01.2015-оц'!$L$10:$L$3742)</f>
        <v>#VALUE!</v>
      </c>
      <c r="U154" s="50">
        <v>410740403.94</v>
      </c>
      <c r="Y154" s="30"/>
    </row>
    <row r="155" spans="2:25" ht="15" x14ac:dyDescent="0.25">
      <c r="B155" s="24">
        <v>107</v>
      </c>
      <c r="C155" s="24" t="s">
        <v>26</v>
      </c>
      <c r="D155" s="24" t="s">
        <v>23</v>
      </c>
      <c r="E155" s="3">
        <f t="shared" si="2"/>
        <v>146</v>
      </c>
      <c r="F155" s="25">
        <v>352</v>
      </c>
      <c r="G155" s="24" t="s">
        <v>141</v>
      </c>
      <c r="H155" s="26">
        <v>24777</v>
      </c>
      <c r="I155" s="27">
        <v>50000000</v>
      </c>
      <c r="J155" s="40">
        <v>1517525005.3405762</v>
      </c>
      <c r="K155" s="40">
        <v>29999999.701976776</v>
      </c>
      <c r="L155" s="40">
        <v>910514994.15919185</v>
      </c>
      <c r="M155" s="41">
        <v>40</v>
      </c>
      <c r="N155" s="41">
        <v>24</v>
      </c>
      <c r="O155" s="41" t="s">
        <v>25</v>
      </c>
      <c r="P155" s="40">
        <v>257007307</v>
      </c>
      <c r="Q155" s="40">
        <v>147129823.87</v>
      </c>
      <c r="R155" s="29">
        <v>40605.731886574074</v>
      </c>
      <c r="T155" s="3" t="e">
        <f>SUMIF('[1]OC_01.01.2015-оц'!$D$10:$D$3742,F155,'[1]OC_01.01.2015-оц'!$L$10:$L$3742)</f>
        <v>#VALUE!</v>
      </c>
      <c r="U155" s="50">
        <v>314885152.06999999</v>
      </c>
      <c r="Y155" s="30"/>
    </row>
    <row r="156" spans="2:25" ht="15" x14ac:dyDescent="0.25">
      <c r="B156" s="24">
        <v>71</v>
      </c>
      <c r="C156" s="24" t="s">
        <v>22</v>
      </c>
      <c r="D156" s="24" t="s">
        <v>23</v>
      </c>
      <c r="E156" s="3">
        <f t="shared" si="2"/>
        <v>147</v>
      </c>
      <c r="F156" s="25">
        <v>2627</v>
      </c>
      <c r="G156" s="24" t="s">
        <v>142</v>
      </c>
      <c r="H156" s="26">
        <v>26634</v>
      </c>
      <c r="I156" s="27">
        <v>176900000</v>
      </c>
      <c r="J156" s="40">
        <v>5369003468.8949585</v>
      </c>
      <c r="K156" s="40">
        <v>109579719.64478493</v>
      </c>
      <c r="L156" s="40">
        <v>3325799292.7834215</v>
      </c>
      <c r="M156" s="41">
        <v>60</v>
      </c>
      <c r="N156" s="41">
        <v>37.200000762939453</v>
      </c>
      <c r="O156" s="41" t="s">
        <v>25</v>
      </c>
      <c r="P156" s="40">
        <v>818923104</v>
      </c>
      <c r="Q156" s="40">
        <v>509263644.48000002</v>
      </c>
      <c r="R156" s="29">
        <v>40605.731886574074</v>
      </c>
      <c r="S156" s="3">
        <f>SUM(P156:P171)</f>
        <v>41519521372.330017</v>
      </c>
      <c r="T156" s="3" t="e">
        <f>SUMIF('[1]OC_01.01.2015-оц'!$D$10:$D$3742,F156,'[1]OC_01.01.2015-оц'!$L$10:$L$3742)</f>
        <v>#VALUE!</v>
      </c>
      <c r="U156" s="50">
        <v>471047232.95999998</v>
      </c>
      <c r="Y156" s="30"/>
    </row>
    <row r="157" spans="2:25" x14ac:dyDescent="0.2">
      <c r="H157" s="44"/>
      <c r="I157" s="45"/>
      <c r="J157" s="46"/>
      <c r="K157" s="46"/>
      <c r="L157" s="46"/>
      <c r="M157" s="47"/>
      <c r="N157" s="47"/>
      <c r="O157" s="47"/>
      <c r="P157" s="46"/>
      <c r="Q157" s="46"/>
      <c r="U157" s="50"/>
      <c r="Y157" s="30"/>
    </row>
    <row r="158" spans="2:25" x14ac:dyDescent="0.2">
      <c r="H158" s="44"/>
      <c r="I158" s="45">
        <f>SUM(I10:I156)</f>
        <v>3096705000</v>
      </c>
      <c r="J158" s="46">
        <f t="shared" ref="J158:Q158" si="3">SUM(J10:J156)</f>
        <v>93986545433.263779</v>
      </c>
      <c r="K158" s="46">
        <f t="shared" si="3"/>
        <v>1873589560.5066419</v>
      </c>
      <c r="L158" s="46">
        <f t="shared" si="3"/>
        <v>56864380156.277802</v>
      </c>
      <c r="M158" s="47"/>
      <c r="N158" s="47"/>
      <c r="O158" s="47"/>
      <c r="P158" s="46">
        <f t="shared" si="3"/>
        <v>20245083695.930008</v>
      </c>
      <c r="Q158" s="46">
        <f t="shared" si="3"/>
        <v>12192831511.080004</v>
      </c>
      <c r="U158" s="50">
        <f>SUM(U10:U156)</f>
        <v>16297923777.380003</v>
      </c>
      <c r="Y158" s="30"/>
    </row>
    <row r="159" spans="2:25" ht="17.25" customHeight="1" x14ac:dyDescent="0.2">
      <c r="H159" s="44"/>
      <c r="I159" s="45"/>
      <c r="J159" s="46">
        <f>J158-J23-J32-J49</f>
        <v>93962720290.679932</v>
      </c>
      <c r="K159" s="46"/>
      <c r="L159" s="46"/>
      <c r="M159" s="47"/>
      <c r="N159" s="47"/>
      <c r="O159" s="47"/>
      <c r="P159" s="46">
        <f t="shared" ref="P159:Q159" si="4">P158-P23-P32-P49</f>
        <v>20240442788.430008</v>
      </c>
      <c r="Q159" s="46">
        <f t="shared" si="4"/>
        <v>12192831511.080004</v>
      </c>
      <c r="Y159" s="30"/>
    </row>
    <row r="160" spans="2:25" x14ac:dyDescent="0.2">
      <c r="H160" s="44"/>
      <c r="Y160" s="30"/>
    </row>
    <row r="161" spans="8:25" x14ac:dyDescent="0.2">
      <c r="H161" s="44"/>
      <c r="Y161" s="30"/>
    </row>
    <row r="162" spans="8:25" x14ac:dyDescent="0.2">
      <c r="H162" s="44"/>
      <c r="Y162" s="30"/>
    </row>
    <row r="163" spans="8:25" x14ac:dyDescent="0.2">
      <c r="H163" s="44"/>
      <c r="Y163" s="30"/>
    </row>
    <row r="164" spans="8:25" x14ac:dyDescent="0.2">
      <c r="H164" s="44"/>
      <c r="Y164" s="30"/>
    </row>
    <row r="165" spans="8:25" x14ac:dyDescent="0.2">
      <c r="H165" s="44"/>
      <c r="P165" s="3">
        <f>SUBTOTAL(9,P44:P81)</f>
        <v>215071783.96999997</v>
      </c>
      <c r="Y165" s="30"/>
    </row>
    <row r="166" spans="8:25" x14ac:dyDescent="0.2">
      <c r="H166" s="44"/>
      <c r="Y166" s="30"/>
    </row>
    <row r="167" spans="8:25" x14ac:dyDescent="0.2">
      <c r="H167" s="44"/>
      <c r="Y167" s="30"/>
    </row>
    <row r="168" spans="8:25" x14ac:dyDescent="0.2">
      <c r="H168" s="44"/>
      <c r="Y168" s="30"/>
    </row>
    <row r="169" spans="8:25" x14ac:dyDescent="0.2">
      <c r="H169" s="44"/>
      <c r="Y169" s="30"/>
    </row>
    <row r="170" spans="8:25" x14ac:dyDescent="0.2">
      <c r="H170" s="44"/>
      <c r="Y170" s="30"/>
    </row>
    <row r="171" spans="8:25" x14ac:dyDescent="0.2">
      <c r="H171" s="44"/>
      <c r="Y171" s="30"/>
    </row>
    <row r="172" spans="8:25" x14ac:dyDescent="0.2">
      <c r="H172" s="44"/>
      <c r="Y172" s="30"/>
    </row>
    <row r="173" spans="8:25" x14ac:dyDescent="0.2">
      <c r="H173" s="44"/>
      <c r="Y173" s="30"/>
    </row>
    <row r="174" spans="8:25" x14ac:dyDescent="0.2">
      <c r="H174" s="44"/>
      <c r="Y174" s="30"/>
    </row>
    <row r="175" spans="8:25" x14ac:dyDescent="0.2">
      <c r="H175" s="44"/>
      <c r="Y175" s="30"/>
    </row>
    <row r="176" spans="8:25" x14ac:dyDescent="0.2">
      <c r="H176" s="44"/>
      <c r="Y176" s="30"/>
    </row>
    <row r="177" spans="8:25" x14ac:dyDescent="0.2">
      <c r="H177" s="44"/>
      <c r="Y177" s="30"/>
    </row>
    <row r="178" spans="8:25" x14ac:dyDescent="0.2">
      <c r="H178" s="44"/>
      <c r="Y178" s="30"/>
    </row>
    <row r="179" spans="8:25" x14ac:dyDescent="0.2">
      <c r="H179" s="44"/>
      <c r="Y179" s="30"/>
    </row>
    <row r="180" spans="8:25" x14ac:dyDescent="0.2">
      <c r="H180" s="44"/>
      <c r="Y180" s="30"/>
    </row>
    <row r="181" spans="8:25" x14ac:dyDescent="0.2">
      <c r="H181" s="44"/>
      <c r="Y181" s="30"/>
    </row>
    <row r="182" spans="8:25" x14ac:dyDescent="0.2">
      <c r="H182" s="44"/>
      <c r="Y182" s="30"/>
    </row>
    <row r="183" spans="8:25" x14ac:dyDescent="0.2">
      <c r="H183" s="44"/>
      <c r="Y183" s="30"/>
    </row>
    <row r="184" spans="8:25" x14ac:dyDescent="0.2">
      <c r="H184" s="44"/>
      <c r="Y184" s="30"/>
    </row>
    <row r="185" spans="8:25" x14ac:dyDescent="0.2">
      <c r="H185" s="44"/>
      <c r="Y185" s="30"/>
    </row>
    <row r="186" spans="8:25" x14ac:dyDescent="0.2">
      <c r="H186" s="44"/>
      <c r="Y186" s="30"/>
    </row>
    <row r="187" spans="8:25" x14ac:dyDescent="0.2">
      <c r="H187" s="44"/>
      <c r="Y187" s="30"/>
    </row>
    <row r="188" spans="8:25" x14ac:dyDescent="0.2">
      <c r="H188" s="44"/>
      <c r="Y188" s="30"/>
    </row>
    <row r="189" spans="8:25" x14ac:dyDescent="0.2">
      <c r="H189" s="44"/>
      <c r="Y189" s="30"/>
    </row>
    <row r="190" spans="8:25" x14ac:dyDescent="0.2">
      <c r="H190" s="44"/>
      <c r="Y190" s="30"/>
    </row>
    <row r="191" spans="8:25" x14ac:dyDescent="0.2">
      <c r="H191" s="44"/>
      <c r="Y191" s="30"/>
    </row>
    <row r="192" spans="8:25" x14ac:dyDescent="0.2">
      <c r="H192" s="44"/>
      <c r="Y192" s="30"/>
    </row>
    <row r="193" spans="8:25" x14ac:dyDescent="0.2">
      <c r="H193" s="44"/>
      <c r="Y193" s="30"/>
    </row>
    <row r="194" spans="8:25" x14ac:dyDescent="0.2">
      <c r="H194" s="44"/>
      <c r="Y194" s="30"/>
    </row>
    <row r="195" spans="8:25" x14ac:dyDescent="0.2">
      <c r="H195" s="44"/>
      <c r="Y195" s="30"/>
    </row>
    <row r="196" spans="8:25" x14ac:dyDescent="0.2">
      <c r="H196" s="44"/>
      <c r="Y196" s="30"/>
    </row>
    <row r="197" spans="8:25" x14ac:dyDescent="0.2">
      <c r="H197" s="44"/>
      <c r="Y197" s="30"/>
    </row>
    <row r="198" spans="8:25" x14ac:dyDescent="0.2">
      <c r="H198" s="44"/>
      <c r="Y198" s="30"/>
    </row>
    <row r="199" spans="8:25" x14ac:dyDescent="0.2">
      <c r="H199" s="44"/>
      <c r="Y199" s="30"/>
    </row>
    <row r="200" spans="8:25" x14ac:dyDescent="0.2">
      <c r="H200" s="44"/>
      <c r="Y200" s="30"/>
    </row>
    <row r="201" spans="8:25" x14ac:dyDescent="0.2">
      <c r="H201" s="44"/>
      <c r="Y201" s="30"/>
    </row>
    <row r="202" spans="8:25" x14ac:dyDescent="0.2">
      <c r="H202" s="44"/>
      <c r="Y202" s="30"/>
    </row>
    <row r="203" spans="8:25" x14ac:dyDescent="0.2">
      <c r="H203" s="44"/>
      <c r="Y203" s="30"/>
    </row>
    <row r="204" spans="8:25" x14ac:dyDescent="0.2">
      <c r="H204" s="44"/>
      <c r="Y204" s="30"/>
    </row>
    <row r="205" spans="8:25" x14ac:dyDescent="0.2">
      <c r="H205" s="44"/>
      <c r="Y205" s="30"/>
    </row>
    <row r="206" spans="8:25" x14ac:dyDescent="0.2">
      <c r="H206" s="44"/>
      <c r="Y206" s="30"/>
    </row>
    <row r="207" spans="8:25" x14ac:dyDescent="0.2">
      <c r="H207" s="44"/>
      <c r="Y207" s="30"/>
    </row>
    <row r="208" spans="8:25" x14ac:dyDescent="0.2">
      <c r="H208" s="44"/>
      <c r="Y208" s="30"/>
    </row>
    <row r="209" spans="8:25" x14ac:dyDescent="0.2">
      <c r="H209" s="44"/>
      <c r="Y209" s="30"/>
    </row>
    <row r="210" spans="8:25" x14ac:dyDescent="0.2">
      <c r="H210" s="44"/>
      <c r="Y210" s="30"/>
    </row>
    <row r="211" spans="8:25" x14ac:dyDescent="0.2">
      <c r="H211" s="44"/>
      <c r="Y211" s="30"/>
    </row>
    <row r="212" spans="8:25" x14ac:dyDescent="0.2">
      <c r="H212" s="44"/>
      <c r="Y212" s="30"/>
    </row>
    <row r="213" spans="8:25" x14ac:dyDescent="0.2">
      <c r="H213" s="44"/>
      <c r="Y213" s="30"/>
    </row>
    <row r="214" spans="8:25" x14ac:dyDescent="0.2">
      <c r="H214" s="44"/>
      <c r="Y214" s="30"/>
    </row>
    <row r="215" spans="8:25" x14ac:dyDescent="0.2">
      <c r="H215" s="44"/>
      <c r="Y215" s="30"/>
    </row>
    <row r="216" spans="8:25" x14ac:dyDescent="0.2">
      <c r="H216" s="44"/>
      <c r="Y216" s="30"/>
    </row>
    <row r="217" spans="8:25" x14ac:dyDescent="0.2">
      <c r="H217" s="44"/>
      <c r="Y217" s="30"/>
    </row>
    <row r="218" spans="8:25" x14ac:dyDescent="0.2">
      <c r="H218" s="44"/>
      <c r="Y218" s="30"/>
    </row>
    <row r="219" spans="8:25" x14ac:dyDescent="0.2">
      <c r="H219" s="44"/>
      <c r="Y219" s="30"/>
    </row>
    <row r="220" spans="8:25" x14ac:dyDescent="0.2">
      <c r="H220" s="44"/>
      <c r="Y220" s="30"/>
    </row>
    <row r="221" spans="8:25" x14ac:dyDescent="0.2">
      <c r="H221" s="44"/>
      <c r="Y221" s="30"/>
    </row>
    <row r="222" spans="8:25" x14ac:dyDescent="0.2">
      <c r="H222" s="44"/>
      <c r="Y222" s="30"/>
    </row>
    <row r="223" spans="8:25" x14ac:dyDescent="0.2">
      <c r="H223" s="44"/>
      <c r="Y223" s="30"/>
    </row>
    <row r="224" spans="8:25" x14ac:dyDescent="0.2">
      <c r="H224" s="44"/>
      <c r="Y224" s="30"/>
    </row>
    <row r="225" spans="8:25" x14ac:dyDescent="0.2">
      <c r="H225" s="44"/>
      <c r="Y225" s="30"/>
    </row>
    <row r="226" spans="8:25" x14ac:dyDescent="0.2">
      <c r="H226" s="44"/>
      <c r="Y226" s="30"/>
    </row>
    <row r="227" spans="8:25" x14ac:dyDescent="0.2">
      <c r="H227" s="44"/>
      <c r="Y227" s="30"/>
    </row>
    <row r="228" spans="8:25" x14ac:dyDescent="0.2">
      <c r="H228" s="44"/>
      <c r="Y228" s="30"/>
    </row>
    <row r="229" spans="8:25" x14ac:dyDescent="0.2">
      <c r="H229" s="44"/>
      <c r="Y229" s="30"/>
    </row>
    <row r="230" spans="8:25" x14ac:dyDescent="0.2">
      <c r="H230" s="44"/>
      <c r="Y230" s="30"/>
    </row>
    <row r="231" spans="8:25" x14ac:dyDescent="0.2">
      <c r="H231" s="44"/>
      <c r="Y231" s="30"/>
    </row>
    <row r="232" spans="8:25" x14ac:dyDescent="0.2">
      <c r="H232" s="44"/>
      <c r="Y232" s="30"/>
    </row>
    <row r="233" spans="8:25" x14ac:dyDescent="0.2">
      <c r="H233" s="44"/>
      <c r="Y233" s="30"/>
    </row>
    <row r="234" spans="8:25" x14ac:dyDescent="0.2">
      <c r="H234" s="44"/>
      <c r="Y234" s="30"/>
    </row>
    <row r="235" spans="8:25" x14ac:dyDescent="0.2">
      <c r="H235" s="44"/>
      <c r="Y235" s="30"/>
    </row>
    <row r="236" spans="8:25" x14ac:dyDescent="0.2">
      <c r="H236" s="44"/>
      <c r="Y236" s="30"/>
    </row>
    <row r="237" spans="8:25" x14ac:dyDescent="0.2">
      <c r="H237" s="44"/>
      <c r="Y237" s="30"/>
    </row>
    <row r="238" spans="8:25" x14ac:dyDescent="0.2">
      <c r="H238" s="44"/>
      <c r="Y238" s="30"/>
    </row>
    <row r="239" spans="8:25" x14ac:dyDescent="0.2">
      <c r="H239" s="44"/>
      <c r="Y239" s="30"/>
    </row>
    <row r="240" spans="8:25" x14ac:dyDescent="0.2">
      <c r="H240" s="44"/>
      <c r="Y240" s="30"/>
    </row>
    <row r="241" spans="8:25" x14ac:dyDescent="0.2">
      <c r="H241" s="44"/>
      <c r="Y241" s="30"/>
    </row>
    <row r="242" spans="8:25" x14ac:dyDescent="0.2">
      <c r="H242" s="44"/>
      <c r="Y242" s="30"/>
    </row>
    <row r="243" spans="8:25" x14ac:dyDescent="0.2">
      <c r="H243" s="44"/>
      <c r="Y243" s="30"/>
    </row>
    <row r="244" spans="8:25" x14ac:dyDescent="0.2">
      <c r="H244" s="44"/>
      <c r="Y244" s="30"/>
    </row>
    <row r="245" spans="8:25" x14ac:dyDescent="0.2">
      <c r="H245" s="44"/>
      <c r="Y245" s="30"/>
    </row>
    <row r="246" spans="8:25" x14ac:dyDescent="0.2">
      <c r="H246" s="44"/>
      <c r="Y246" s="30"/>
    </row>
    <row r="247" spans="8:25" x14ac:dyDescent="0.2">
      <c r="H247" s="44"/>
      <c r="Y247" s="30"/>
    </row>
    <row r="248" spans="8:25" x14ac:dyDescent="0.2">
      <c r="H248" s="44"/>
      <c r="Y248" s="30"/>
    </row>
    <row r="249" spans="8:25" x14ac:dyDescent="0.2">
      <c r="H249" s="44"/>
      <c r="Y249" s="30"/>
    </row>
    <row r="250" spans="8:25" x14ac:dyDescent="0.2">
      <c r="H250" s="44"/>
      <c r="Y250" s="30"/>
    </row>
    <row r="251" spans="8:25" x14ac:dyDescent="0.2">
      <c r="H251" s="44"/>
      <c r="Y251" s="30"/>
    </row>
    <row r="252" spans="8:25" x14ac:dyDescent="0.2">
      <c r="H252" s="44"/>
      <c r="Y252" s="30"/>
    </row>
    <row r="253" spans="8:25" x14ac:dyDescent="0.2">
      <c r="H253" s="44"/>
      <c r="Y253" s="30"/>
    </row>
    <row r="254" spans="8:25" x14ac:dyDescent="0.2">
      <c r="H254" s="44"/>
      <c r="Y254" s="30"/>
    </row>
    <row r="255" spans="8:25" x14ac:dyDescent="0.2">
      <c r="H255" s="44"/>
      <c r="Y255" s="30"/>
    </row>
    <row r="256" spans="8:25" x14ac:dyDescent="0.2">
      <c r="H256" s="44"/>
      <c r="Y256" s="30"/>
    </row>
    <row r="257" spans="8:25" x14ac:dyDescent="0.2">
      <c r="H257" s="44"/>
      <c r="Y257" s="30"/>
    </row>
    <row r="258" spans="8:25" x14ac:dyDescent="0.2">
      <c r="H258" s="44"/>
      <c r="Y258" s="30"/>
    </row>
    <row r="259" spans="8:25" x14ac:dyDescent="0.2">
      <c r="H259" s="44"/>
      <c r="Y259" s="30"/>
    </row>
    <row r="260" spans="8:25" x14ac:dyDescent="0.2">
      <c r="H260" s="44"/>
      <c r="Y260" s="30"/>
    </row>
    <row r="261" spans="8:25" x14ac:dyDescent="0.2">
      <c r="H261" s="44"/>
      <c r="Y261" s="30"/>
    </row>
    <row r="262" spans="8:25" x14ac:dyDescent="0.2">
      <c r="H262" s="44"/>
      <c r="Y262" s="30"/>
    </row>
    <row r="263" spans="8:25" x14ac:dyDescent="0.2">
      <c r="H263" s="44"/>
      <c r="Y263" s="30"/>
    </row>
    <row r="264" spans="8:25" x14ac:dyDescent="0.2">
      <c r="H264" s="44"/>
      <c r="Y264" s="30"/>
    </row>
    <row r="265" spans="8:25" x14ac:dyDescent="0.2">
      <c r="H265" s="44"/>
      <c r="Y265" s="30"/>
    </row>
    <row r="266" spans="8:25" x14ac:dyDescent="0.2">
      <c r="H266" s="44"/>
      <c r="Y266" s="30"/>
    </row>
    <row r="267" spans="8:25" x14ac:dyDescent="0.2">
      <c r="H267" s="44"/>
      <c r="Y267" s="30"/>
    </row>
    <row r="268" spans="8:25" x14ac:dyDescent="0.2">
      <c r="H268" s="44"/>
      <c r="Y268" s="30"/>
    </row>
    <row r="269" spans="8:25" x14ac:dyDescent="0.2">
      <c r="H269" s="44"/>
      <c r="Y269" s="30"/>
    </row>
    <row r="270" spans="8:25" x14ac:dyDescent="0.2">
      <c r="H270" s="44"/>
      <c r="Y270" s="30"/>
    </row>
    <row r="271" spans="8:25" x14ac:dyDescent="0.2">
      <c r="H271" s="44"/>
      <c r="Y271" s="30"/>
    </row>
    <row r="272" spans="8:25" x14ac:dyDescent="0.2">
      <c r="H272" s="44"/>
      <c r="Y272" s="30"/>
    </row>
    <row r="273" spans="8:25" x14ac:dyDescent="0.2">
      <c r="H273" s="44"/>
      <c r="Y273" s="30"/>
    </row>
    <row r="274" spans="8:25" x14ac:dyDescent="0.2">
      <c r="H274" s="44"/>
      <c r="Y274" s="30"/>
    </row>
    <row r="275" spans="8:25" x14ac:dyDescent="0.2">
      <c r="H275" s="44"/>
      <c r="Y275" s="30"/>
    </row>
    <row r="276" spans="8:25" x14ac:dyDescent="0.2">
      <c r="H276" s="44"/>
      <c r="Y276" s="30"/>
    </row>
    <row r="277" spans="8:25" x14ac:dyDescent="0.2">
      <c r="H277" s="44"/>
      <c r="Y277" s="30"/>
    </row>
    <row r="278" spans="8:25" x14ac:dyDescent="0.2">
      <c r="H278" s="44"/>
      <c r="Y278" s="30"/>
    </row>
    <row r="279" spans="8:25" x14ac:dyDescent="0.2">
      <c r="H279" s="44"/>
      <c r="Y279" s="30"/>
    </row>
    <row r="280" spans="8:25" x14ac:dyDescent="0.2">
      <c r="H280" s="44"/>
      <c r="Y280" s="30"/>
    </row>
    <row r="281" spans="8:25" x14ac:dyDescent="0.2">
      <c r="H281" s="44"/>
      <c r="Y281" s="30"/>
    </row>
    <row r="282" spans="8:25" x14ac:dyDescent="0.2">
      <c r="H282" s="44"/>
      <c r="Y282" s="30"/>
    </row>
    <row r="283" spans="8:25" x14ac:dyDescent="0.2">
      <c r="H283" s="44"/>
      <c r="Y283" s="30"/>
    </row>
    <row r="284" spans="8:25" x14ac:dyDescent="0.2">
      <c r="H284" s="44"/>
      <c r="Y284" s="30"/>
    </row>
    <row r="285" spans="8:25" x14ac:dyDescent="0.2">
      <c r="H285" s="44"/>
      <c r="Y285" s="30"/>
    </row>
    <row r="286" spans="8:25" x14ac:dyDescent="0.2">
      <c r="H286" s="44"/>
      <c r="Y286" s="30"/>
    </row>
    <row r="287" spans="8:25" x14ac:dyDescent="0.2">
      <c r="H287" s="44"/>
      <c r="Y287" s="30"/>
    </row>
    <row r="288" spans="8:25" x14ac:dyDescent="0.2">
      <c r="H288" s="44"/>
      <c r="Y288" s="30"/>
    </row>
    <row r="289" spans="8:25" x14ac:dyDescent="0.2">
      <c r="H289" s="44"/>
      <c r="Y289" s="30"/>
    </row>
    <row r="290" spans="8:25" x14ac:dyDescent="0.2">
      <c r="H290" s="44"/>
      <c r="Y290" s="30"/>
    </row>
    <row r="291" spans="8:25" x14ac:dyDescent="0.2">
      <c r="H291" s="44"/>
      <c r="Y291" s="30"/>
    </row>
    <row r="292" spans="8:25" x14ac:dyDescent="0.2">
      <c r="H292" s="44"/>
      <c r="Y292" s="30"/>
    </row>
    <row r="293" spans="8:25" x14ac:dyDescent="0.2">
      <c r="H293" s="44"/>
      <c r="Y293" s="30"/>
    </row>
    <row r="294" spans="8:25" x14ac:dyDescent="0.2">
      <c r="H294" s="44"/>
      <c r="Y294" s="30"/>
    </row>
    <row r="295" spans="8:25" x14ac:dyDescent="0.2">
      <c r="H295" s="44"/>
      <c r="Y295" s="30"/>
    </row>
    <row r="296" spans="8:25" x14ac:dyDescent="0.2">
      <c r="H296" s="44"/>
      <c r="Y296" s="30"/>
    </row>
    <row r="297" spans="8:25" x14ac:dyDescent="0.2">
      <c r="H297" s="44"/>
      <c r="Y297" s="30"/>
    </row>
    <row r="298" spans="8:25" x14ac:dyDescent="0.2">
      <c r="H298" s="44"/>
      <c r="Y298" s="30"/>
    </row>
    <row r="299" spans="8:25" x14ac:dyDescent="0.2">
      <c r="H299" s="44"/>
      <c r="Y299" s="30"/>
    </row>
    <row r="300" spans="8:25" x14ac:dyDescent="0.2">
      <c r="H300" s="44"/>
      <c r="Y300" s="30"/>
    </row>
    <row r="301" spans="8:25" x14ac:dyDescent="0.2">
      <c r="H301" s="44"/>
      <c r="Y301" s="30"/>
    </row>
    <row r="302" spans="8:25" x14ac:dyDescent="0.2">
      <c r="H302" s="44"/>
      <c r="Y302" s="30"/>
    </row>
    <row r="303" spans="8:25" x14ac:dyDescent="0.2">
      <c r="H303" s="44"/>
      <c r="Y303" s="30"/>
    </row>
    <row r="304" spans="8:25" x14ac:dyDescent="0.2">
      <c r="H304" s="44"/>
      <c r="Y304" s="30"/>
    </row>
    <row r="305" spans="8:25" x14ac:dyDescent="0.2">
      <c r="H305" s="44"/>
      <c r="Y305" s="30"/>
    </row>
    <row r="306" spans="8:25" x14ac:dyDescent="0.2">
      <c r="H306" s="44"/>
      <c r="Y306" s="30"/>
    </row>
    <row r="307" spans="8:25" x14ac:dyDescent="0.2">
      <c r="H307" s="44"/>
      <c r="Y307" s="30"/>
    </row>
    <row r="308" spans="8:25" x14ac:dyDescent="0.2">
      <c r="H308" s="44"/>
      <c r="Y308" s="30"/>
    </row>
    <row r="309" spans="8:25" x14ac:dyDescent="0.2">
      <c r="H309" s="44"/>
      <c r="Y309" s="30"/>
    </row>
    <row r="310" spans="8:25" x14ac:dyDescent="0.2">
      <c r="H310" s="44"/>
      <c r="Y310" s="30"/>
    </row>
    <row r="311" spans="8:25" x14ac:dyDescent="0.2">
      <c r="H311" s="44"/>
      <c r="Y311" s="30"/>
    </row>
    <row r="312" spans="8:25" x14ac:dyDescent="0.2">
      <c r="H312" s="44"/>
      <c r="Y312" s="30"/>
    </row>
    <row r="313" spans="8:25" x14ac:dyDescent="0.2">
      <c r="H313" s="44"/>
      <c r="Y313" s="30"/>
    </row>
    <row r="314" spans="8:25" x14ac:dyDescent="0.2">
      <c r="H314" s="44"/>
      <c r="Y314" s="30"/>
    </row>
    <row r="315" spans="8:25" x14ac:dyDescent="0.2">
      <c r="H315" s="44"/>
      <c r="Y315" s="30"/>
    </row>
    <row r="316" spans="8:25" x14ac:dyDescent="0.2">
      <c r="H316" s="44"/>
      <c r="Y316" s="30"/>
    </row>
    <row r="317" spans="8:25" x14ac:dyDescent="0.2">
      <c r="H317" s="44"/>
      <c r="Y317" s="30"/>
    </row>
    <row r="318" spans="8:25" x14ac:dyDescent="0.2">
      <c r="H318" s="44"/>
      <c r="Y318" s="30"/>
    </row>
    <row r="319" spans="8:25" x14ac:dyDescent="0.2">
      <c r="H319" s="44"/>
      <c r="Y319" s="30"/>
    </row>
    <row r="320" spans="8:25" x14ac:dyDescent="0.2">
      <c r="H320" s="44"/>
      <c r="Y320" s="30"/>
    </row>
    <row r="321" spans="8:25" x14ac:dyDescent="0.2">
      <c r="H321" s="44"/>
      <c r="Y321" s="30"/>
    </row>
    <row r="322" spans="8:25" x14ac:dyDescent="0.2">
      <c r="H322" s="44"/>
      <c r="Y322" s="30"/>
    </row>
    <row r="323" spans="8:25" x14ac:dyDescent="0.2">
      <c r="H323" s="44"/>
      <c r="Y323" s="30"/>
    </row>
    <row r="324" spans="8:25" x14ac:dyDescent="0.2">
      <c r="H324" s="44"/>
      <c r="Y324" s="30"/>
    </row>
    <row r="325" spans="8:25" x14ac:dyDescent="0.2">
      <c r="H325" s="44"/>
      <c r="Y325" s="30"/>
    </row>
    <row r="326" spans="8:25" x14ac:dyDescent="0.2">
      <c r="H326" s="44"/>
      <c r="Y326" s="30"/>
    </row>
    <row r="327" spans="8:25" x14ac:dyDescent="0.2">
      <c r="H327" s="44"/>
      <c r="Y327" s="30"/>
    </row>
    <row r="328" spans="8:25" x14ac:dyDescent="0.2">
      <c r="H328" s="44"/>
      <c r="Y328" s="30"/>
    </row>
    <row r="329" spans="8:25" x14ac:dyDescent="0.2">
      <c r="H329" s="44"/>
      <c r="Y329" s="30"/>
    </row>
    <row r="330" spans="8:25" x14ac:dyDescent="0.2">
      <c r="H330" s="44"/>
      <c r="Y330" s="30"/>
    </row>
    <row r="331" spans="8:25" x14ac:dyDescent="0.2">
      <c r="H331" s="44"/>
      <c r="Y331" s="30"/>
    </row>
    <row r="332" spans="8:25" x14ac:dyDescent="0.2">
      <c r="H332" s="44"/>
      <c r="Y332" s="30"/>
    </row>
    <row r="333" spans="8:25" x14ac:dyDescent="0.2">
      <c r="H333" s="44"/>
      <c r="Y333" s="30"/>
    </row>
    <row r="334" spans="8:25" x14ac:dyDescent="0.2">
      <c r="H334" s="44"/>
      <c r="Y334" s="30"/>
    </row>
    <row r="335" spans="8:25" x14ac:dyDescent="0.2">
      <c r="H335" s="44"/>
      <c r="Y335" s="30"/>
    </row>
    <row r="336" spans="8:25" x14ac:dyDescent="0.2">
      <c r="H336" s="44"/>
      <c r="Y336" s="30"/>
    </row>
    <row r="337" spans="8:25" x14ac:dyDescent="0.2">
      <c r="H337" s="44"/>
      <c r="Y337" s="30"/>
    </row>
    <row r="338" spans="8:25" x14ac:dyDescent="0.2">
      <c r="H338" s="44"/>
      <c r="Y338" s="30"/>
    </row>
    <row r="339" spans="8:25" x14ac:dyDescent="0.2">
      <c r="H339" s="44"/>
      <c r="Y339" s="30"/>
    </row>
    <row r="340" spans="8:25" x14ac:dyDescent="0.2">
      <c r="H340" s="44"/>
      <c r="Y340" s="30"/>
    </row>
    <row r="341" spans="8:25" x14ac:dyDescent="0.2">
      <c r="H341" s="44"/>
      <c r="Y341" s="30"/>
    </row>
    <row r="342" spans="8:25" x14ac:dyDescent="0.2">
      <c r="H342" s="44"/>
      <c r="Y342" s="30"/>
    </row>
    <row r="343" spans="8:25" x14ac:dyDescent="0.2">
      <c r="H343" s="44"/>
      <c r="Y343" s="30"/>
    </row>
    <row r="344" spans="8:25" x14ac:dyDescent="0.2">
      <c r="H344" s="44"/>
      <c r="Y344" s="30"/>
    </row>
    <row r="345" spans="8:25" x14ac:dyDescent="0.2">
      <c r="H345" s="44"/>
      <c r="Y345" s="30"/>
    </row>
    <row r="346" spans="8:25" x14ac:dyDescent="0.2">
      <c r="H346" s="44"/>
      <c r="Y346" s="30"/>
    </row>
    <row r="347" spans="8:25" x14ac:dyDescent="0.2">
      <c r="H347" s="44"/>
      <c r="Y347" s="30"/>
    </row>
    <row r="348" spans="8:25" x14ac:dyDescent="0.2">
      <c r="H348" s="44"/>
      <c r="Y348" s="30"/>
    </row>
    <row r="349" spans="8:25" x14ac:dyDescent="0.2">
      <c r="H349" s="44"/>
      <c r="Y349" s="30"/>
    </row>
    <row r="350" spans="8:25" x14ac:dyDescent="0.2">
      <c r="H350" s="44"/>
      <c r="Y350" s="30"/>
    </row>
    <row r="351" spans="8:25" x14ac:dyDescent="0.2">
      <c r="H351" s="44"/>
      <c r="Y351" s="30"/>
    </row>
    <row r="352" spans="8:25" x14ac:dyDescent="0.2">
      <c r="H352" s="44"/>
      <c r="Y352" s="30"/>
    </row>
    <row r="353" spans="8:25" x14ac:dyDescent="0.2">
      <c r="H353" s="44"/>
      <c r="Y353" s="30"/>
    </row>
    <row r="354" spans="8:25" x14ac:dyDescent="0.2">
      <c r="H354" s="44"/>
      <c r="Y354" s="30"/>
    </row>
    <row r="355" spans="8:25" x14ac:dyDescent="0.2">
      <c r="H355" s="44"/>
      <c r="Y355" s="30"/>
    </row>
    <row r="356" spans="8:25" x14ac:dyDescent="0.2">
      <c r="H356" s="44"/>
      <c r="Y356" s="30"/>
    </row>
    <row r="357" spans="8:25" x14ac:dyDescent="0.2">
      <c r="H357" s="44"/>
      <c r="Y357" s="30"/>
    </row>
    <row r="358" spans="8:25" x14ac:dyDescent="0.2">
      <c r="H358" s="44"/>
      <c r="Y358" s="30"/>
    </row>
    <row r="359" spans="8:25" x14ac:dyDescent="0.2">
      <c r="H359" s="44"/>
      <c r="Y359" s="30"/>
    </row>
    <row r="360" spans="8:25" x14ac:dyDescent="0.2">
      <c r="H360" s="44"/>
      <c r="Y360" s="30"/>
    </row>
    <row r="361" spans="8:25" x14ac:dyDescent="0.2">
      <c r="H361" s="44"/>
      <c r="Y361" s="30"/>
    </row>
    <row r="362" spans="8:25" x14ac:dyDescent="0.2">
      <c r="H362" s="44"/>
      <c r="Y362" s="30"/>
    </row>
    <row r="363" spans="8:25" x14ac:dyDescent="0.2">
      <c r="H363" s="44"/>
      <c r="Y363" s="30"/>
    </row>
    <row r="364" spans="8:25" x14ac:dyDescent="0.2">
      <c r="H364" s="44"/>
      <c r="Y364" s="30"/>
    </row>
    <row r="365" spans="8:25" x14ac:dyDescent="0.2">
      <c r="H365" s="44"/>
      <c r="Y365" s="30"/>
    </row>
    <row r="366" spans="8:25" x14ac:dyDescent="0.2">
      <c r="H366" s="44"/>
      <c r="Y366" s="30"/>
    </row>
    <row r="367" spans="8:25" x14ac:dyDescent="0.2">
      <c r="H367" s="44"/>
      <c r="Y367" s="30"/>
    </row>
    <row r="368" spans="8:25" x14ac:dyDescent="0.2">
      <c r="H368" s="44"/>
      <c r="Y368" s="30"/>
    </row>
    <row r="369" spans="8:25" x14ac:dyDescent="0.2">
      <c r="H369" s="44"/>
      <c r="Y369" s="30"/>
    </row>
    <row r="370" spans="8:25" x14ac:dyDescent="0.2">
      <c r="H370" s="44"/>
      <c r="Y370" s="30"/>
    </row>
    <row r="371" spans="8:25" x14ac:dyDescent="0.2">
      <c r="H371" s="44"/>
      <c r="Y371" s="30"/>
    </row>
    <row r="372" spans="8:25" x14ac:dyDescent="0.2">
      <c r="H372" s="44"/>
      <c r="Y372" s="30"/>
    </row>
    <row r="373" spans="8:25" x14ac:dyDescent="0.2">
      <c r="H373" s="44"/>
      <c r="Y373" s="30"/>
    </row>
    <row r="374" spans="8:25" x14ac:dyDescent="0.2">
      <c r="H374" s="44"/>
      <c r="Y374" s="30"/>
    </row>
    <row r="375" spans="8:25" x14ac:dyDescent="0.2">
      <c r="H375" s="44"/>
      <c r="Y375" s="30"/>
    </row>
    <row r="376" spans="8:25" x14ac:dyDescent="0.2">
      <c r="H376" s="44"/>
      <c r="Y376" s="30"/>
    </row>
    <row r="377" spans="8:25" x14ac:dyDescent="0.2">
      <c r="H377" s="44"/>
      <c r="Y377" s="30"/>
    </row>
    <row r="378" spans="8:25" x14ac:dyDescent="0.2">
      <c r="H378" s="44"/>
      <c r="Y378" s="30"/>
    </row>
    <row r="379" spans="8:25" x14ac:dyDescent="0.2">
      <c r="H379" s="44"/>
      <c r="Y379" s="30"/>
    </row>
    <row r="380" spans="8:25" x14ac:dyDescent="0.2">
      <c r="H380" s="44"/>
      <c r="Y380" s="30"/>
    </row>
    <row r="381" spans="8:25" x14ac:dyDescent="0.2">
      <c r="H381" s="44"/>
      <c r="Y381" s="30"/>
    </row>
    <row r="382" spans="8:25" x14ac:dyDescent="0.2">
      <c r="H382" s="44"/>
      <c r="Y382" s="30"/>
    </row>
    <row r="383" spans="8:25" x14ac:dyDescent="0.2">
      <c r="H383" s="44"/>
      <c r="Y383" s="30"/>
    </row>
    <row r="384" spans="8:25" x14ac:dyDescent="0.2">
      <c r="H384" s="44"/>
      <c r="Y384" s="30"/>
    </row>
    <row r="385" spans="8:25" x14ac:dyDescent="0.2">
      <c r="H385" s="44"/>
      <c r="Y385" s="30"/>
    </row>
    <row r="386" spans="8:25" x14ac:dyDescent="0.2">
      <c r="H386" s="44"/>
      <c r="Y386" s="30"/>
    </row>
    <row r="387" spans="8:25" x14ac:dyDescent="0.2">
      <c r="H387" s="44"/>
      <c r="Y387" s="30"/>
    </row>
    <row r="388" spans="8:25" x14ac:dyDescent="0.2">
      <c r="H388" s="44"/>
      <c r="Y388" s="30"/>
    </row>
    <row r="389" spans="8:25" x14ac:dyDescent="0.2">
      <c r="H389" s="44"/>
      <c r="Y389" s="30"/>
    </row>
    <row r="390" spans="8:25" x14ac:dyDescent="0.2">
      <c r="H390" s="44"/>
      <c r="Y390" s="30"/>
    </row>
    <row r="391" spans="8:25" x14ac:dyDescent="0.2">
      <c r="H391" s="44"/>
      <c r="Y391" s="30"/>
    </row>
    <row r="392" spans="8:25" x14ac:dyDescent="0.2">
      <c r="H392" s="44"/>
      <c r="Y392" s="30"/>
    </row>
    <row r="393" spans="8:25" x14ac:dyDescent="0.2">
      <c r="H393" s="44"/>
      <c r="Y393" s="30"/>
    </row>
    <row r="394" spans="8:25" x14ac:dyDescent="0.2">
      <c r="H394" s="44"/>
      <c r="Y394" s="30"/>
    </row>
    <row r="395" spans="8:25" x14ac:dyDescent="0.2">
      <c r="H395" s="44"/>
      <c r="Y395" s="30"/>
    </row>
    <row r="396" spans="8:25" x14ac:dyDescent="0.2">
      <c r="H396" s="44"/>
      <c r="Y396" s="30"/>
    </row>
    <row r="397" spans="8:25" x14ac:dyDescent="0.2">
      <c r="H397" s="44"/>
      <c r="Y397" s="30"/>
    </row>
    <row r="398" spans="8:25" x14ac:dyDescent="0.2">
      <c r="H398" s="44"/>
      <c r="Y398" s="30"/>
    </row>
    <row r="399" spans="8:25" x14ac:dyDescent="0.2">
      <c r="H399" s="44"/>
      <c r="Y399" s="30"/>
    </row>
    <row r="400" spans="8:25" x14ac:dyDescent="0.2">
      <c r="H400" s="44"/>
      <c r="Y400" s="30"/>
    </row>
    <row r="401" spans="8:25" x14ac:dyDescent="0.2">
      <c r="H401" s="44"/>
      <c r="Y401" s="30"/>
    </row>
    <row r="402" spans="8:25" x14ac:dyDescent="0.2">
      <c r="H402" s="44"/>
      <c r="Y402" s="30"/>
    </row>
    <row r="403" spans="8:25" x14ac:dyDescent="0.2">
      <c r="H403" s="44"/>
      <c r="Y403" s="30"/>
    </row>
    <row r="404" spans="8:25" x14ac:dyDescent="0.2">
      <c r="H404" s="44"/>
      <c r="Y404" s="30"/>
    </row>
    <row r="405" spans="8:25" x14ac:dyDescent="0.2">
      <c r="H405" s="44"/>
      <c r="Y405" s="30"/>
    </row>
    <row r="406" spans="8:25" x14ac:dyDescent="0.2">
      <c r="H406" s="44"/>
      <c r="Y406" s="30"/>
    </row>
    <row r="407" spans="8:25" x14ac:dyDescent="0.2">
      <c r="H407" s="44"/>
      <c r="Y407" s="30"/>
    </row>
    <row r="408" spans="8:25" x14ac:dyDescent="0.2">
      <c r="H408" s="44"/>
      <c r="Y408" s="30"/>
    </row>
    <row r="409" spans="8:25" x14ac:dyDescent="0.2">
      <c r="H409" s="44"/>
      <c r="Y409" s="30"/>
    </row>
    <row r="410" spans="8:25" x14ac:dyDescent="0.2">
      <c r="H410" s="44"/>
      <c r="Y410" s="30"/>
    </row>
    <row r="411" spans="8:25" x14ac:dyDescent="0.2">
      <c r="H411" s="44"/>
      <c r="Y411" s="30"/>
    </row>
    <row r="412" spans="8:25" x14ac:dyDescent="0.2">
      <c r="H412" s="44"/>
      <c r="Y412" s="30"/>
    </row>
    <row r="413" spans="8:25" x14ac:dyDescent="0.2">
      <c r="H413" s="44"/>
      <c r="Y413" s="30"/>
    </row>
    <row r="414" spans="8:25" x14ac:dyDescent="0.2">
      <c r="H414" s="44"/>
      <c r="Y414" s="30"/>
    </row>
    <row r="415" spans="8:25" x14ac:dyDescent="0.2">
      <c r="H415" s="44"/>
      <c r="Y415" s="30"/>
    </row>
    <row r="416" spans="8:25" x14ac:dyDescent="0.2">
      <c r="H416" s="44"/>
      <c r="Y416" s="30"/>
    </row>
    <row r="417" spans="8:25" x14ac:dyDescent="0.2">
      <c r="H417" s="44"/>
      <c r="Y417" s="30"/>
    </row>
    <row r="418" spans="8:25" x14ac:dyDescent="0.2">
      <c r="H418" s="44"/>
      <c r="Y418" s="30"/>
    </row>
    <row r="419" spans="8:25" x14ac:dyDescent="0.2">
      <c r="H419" s="44"/>
      <c r="Y419" s="30"/>
    </row>
    <row r="420" spans="8:25" x14ac:dyDescent="0.2">
      <c r="H420" s="44"/>
      <c r="Y420" s="30"/>
    </row>
    <row r="421" spans="8:25" x14ac:dyDescent="0.2">
      <c r="H421" s="44"/>
      <c r="Y421" s="30"/>
    </row>
    <row r="422" spans="8:25" x14ac:dyDescent="0.2">
      <c r="H422" s="44"/>
      <c r="Y422" s="30"/>
    </row>
    <row r="423" spans="8:25" x14ac:dyDescent="0.2">
      <c r="H423" s="44"/>
      <c r="Y423" s="30"/>
    </row>
    <row r="424" spans="8:25" x14ac:dyDescent="0.2">
      <c r="H424" s="44"/>
      <c r="Y424" s="30"/>
    </row>
    <row r="425" spans="8:25" x14ac:dyDescent="0.2">
      <c r="H425" s="44"/>
      <c r="Y425" s="30"/>
    </row>
    <row r="426" spans="8:25" x14ac:dyDescent="0.2">
      <c r="H426" s="44"/>
      <c r="Y426" s="30"/>
    </row>
    <row r="427" spans="8:25" x14ac:dyDescent="0.2">
      <c r="H427" s="44"/>
      <c r="Y427" s="30"/>
    </row>
    <row r="428" spans="8:25" x14ac:dyDescent="0.2">
      <c r="H428" s="44"/>
      <c r="Y428" s="30"/>
    </row>
    <row r="429" spans="8:25" x14ac:dyDescent="0.2">
      <c r="H429" s="44"/>
      <c r="Y429" s="30"/>
    </row>
    <row r="430" spans="8:25" x14ac:dyDescent="0.2">
      <c r="H430" s="44"/>
      <c r="Y430" s="30"/>
    </row>
    <row r="431" spans="8:25" x14ac:dyDescent="0.2">
      <c r="H431" s="44"/>
      <c r="Y431" s="30"/>
    </row>
    <row r="432" spans="8:25" x14ac:dyDescent="0.2">
      <c r="H432" s="44"/>
      <c r="Y432" s="30"/>
    </row>
    <row r="433" spans="8:25" x14ac:dyDescent="0.2">
      <c r="H433" s="44"/>
      <c r="Y433" s="30"/>
    </row>
    <row r="434" spans="8:25" x14ac:dyDescent="0.2">
      <c r="H434" s="44"/>
      <c r="Y434" s="30"/>
    </row>
    <row r="435" spans="8:25" x14ac:dyDescent="0.2">
      <c r="H435" s="44"/>
      <c r="Y435" s="30"/>
    </row>
    <row r="436" spans="8:25" x14ac:dyDescent="0.2">
      <c r="H436" s="44"/>
      <c r="Y436" s="30"/>
    </row>
    <row r="437" spans="8:25" x14ac:dyDescent="0.2">
      <c r="H437" s="44"/>
      <c r="Y437" s="30"/>
    </row>
    <row r="438" spans="8:25" x14ac:dyDescent="0.2">
      <c r="H438" s="44"/>
      <c r="Y438" s="30"/>
    </row>
    <row r="439" spans="8:25" x14ac:dyDescent="0.2">
      <c r="H439" s="44"/>
      <c r="Y439" s="30"/>
    </row>
    <row r="440" spans="8:25" x14ac:dyDescent="0.2">
      <c r="H440" s="44"/>
      <c r="Y440" s="30"/>
    </row>
    <row r="441" spans="8:25" x14ac:dyDescent="0.2">
      <c r="H441" s="44"/>
      <c r="Y441" s="30"/>
    </row>
    <row r="442" spans="8:25" x14ac:dyDescent="0.2">
      <c r="H442" s="44"/>
      <c r="Y442" s="30"/>
    </row>
    <row r="443" spans="8:25" x14ac:dyDescent="0.2">
      <c r="H443" s="44"/>
      <c r="Y443" s="30"/>
    </row>
    <row r="444" spans="8:25" x14ac:dyDescent="0.2">
      <c r="H444" s="44"/>
      <c r="Y444" s="30"/>
    </row>
    <row r="445" spans="8:25" x14ac:dyDescent="0.2">
      <c r="H445" s="44"/>
      <c r="Y445" s="30"/>
    </row>
    <row r="446" spans="8:25" x14ac:dyDescent="0.2">
      <c r="H446" s="44"/>
      <c r="Y446" s="30"/>
    </row>
    <row r="447" spans="8:25" x14ac:dyDescent="0.2">
      <c r="H447" s="44"/>
      <c r="Y447" s="30"/>
    </row>
    <row r="448" spans="8:25" x14ac:dyDescent="0.2">
      <c r="H448" s="44"/>
      <c r="Y448" s="30"/>
    </row>
    <row r="449" spans="8:25" x14ac:dyDescent="0.2">
      <c r="H449" s="44"/>
      <c r="Y449" s="30"/>
    </row>
    <row r="450" spans="8:25" x14ac:dyDescent="0.2">
      <c r="H450" s="44"/>
      <c r="Y450" s="30"/>
    </row>
    <row r="451" spans="8:25" x14ac:dyDescent="0.2">
      <c r="H451" s="44"/>
      <c r="Y451" s="30"/>
    </row>
    <row r="452" spans="8:25" x14ac:dyDescent="0.2">
      <c r="H452" s="44"/>
      <c r="Y452" s="30"/>
    </row>
    <row r="453" spans="8:25" x14ac:dyDescent="0.2">
      <c r="H453" s="44"/>
      <c r="Y453" s="30"/>
    </row>
    <row r="454" spans="8:25" x14ac:dyDescent="0.2">
      <c r="H454" s="44"/>
      <c r="Y454" s="30"/>
    </row>
    <row r="455" spans="8:25" x14ac:dyDescent="0.2">
      <c r="H455" s="44"/>
      <c r="Y455" s="30"/>
    </row>
    <row r="456" spans="8:25" x14ac:dyDescent="0.2">
      <c r="H456" s="44"/>
      <c r="Y456" s="30"/>
    </row>
    <row r="457" spans="8:25" x14ac:dyDescent="0.2">
      <c r="H457" s="44"/>
      <c r="Y457" s="30"/>
    </row>
    <row r="458" spans="8:25" x14ac:dyDescent="0.2">
      <c r="H458" s="44"/>
      <c r="Y458" s="30"/>
    </row>
    <row r="459" spans="8:25" x14ac:dyDescent="0.2">
      <c r="H459" s="44"/>
      <c r="Y459" s="30"/>
    </row>
    <row r="460" spans="8:25" x14ac:dyDescent="0.2">
      <c r="H460" s="44"/>
      <c r="Y460" s="30"/>
    </row>
    <row r="461" spans="8:25" x14ac:dyDescent="0.2">
      <c r="H461" s="44"/>
      <c r="Y461" s="30"/>
    </row>
    <row r="462" spans="8:25" x14ac:dyDescent="0.2">
      <c r="H462" s="44"/>
      <c r="Y462" s="30"/>
    </row>
    <row r="463" spans="8:25" x14ac:dyDescent="0.2">
      <c r="H463" s="44"/>
      <c r="Y463" s="30"/>
    </row>
    <row r="464" spans="8:25" x14ac:dyDescent="0.2">
      <c r="H464" s="44"/>
      <c r="Y464" s="30"/>
    </row>
    <row r="465" spans="8:25" x14ac:dyDescent="0.2">
      <c r="H465" s="44"/>
      <c r="Y465" s="30"/>
    </row>
    <row r="466" spans="8:25" x14ac:dyDescent="0.2">
      <c r="H466" s="44"/>
      <c r="Y466" s="30"/>
    </row>
    <row r="467" spans="8:25" x14ac:dyDescent="0.2">
      <c r="H467" s="44"/>
      <c r="Y467" s="30"/>
    </row>
    <row r="468" spans="8:25" x14ac:dyDescent="0.2">
      <c r="H468" s="44"/>
      <c r="Y468" s="30"/>
    </row>
    <row r="469" spans="8:25" x14ac:dyDescent="0.2">
      <c r="H469" s="44"/>
      <c r="Y469" s="30"/>
    </row>
    <row r="470" spans="8:25" x14ac:dyDescent="0.2">
      <c r="H470" s="44"/>
      <c r="Y470" s="30"/>
    </row>
    <row r="471" spans="8:25" x14ac:dyDescent="0.2">
      <c r="H471" s="44"/>
      <c r="Y471" s="30"/>
    </row>
    <row r="472" spans="8:25" x14ac:dyDescent="0.2">
      <c r="H472" s="44"/>
      <c r="Y472" s="30"/>
    </row>
    <row r="473" spans="8:25" x14ac:dyDescent="0.2">
      <c r="H473" s="44"/>
      <c r="Y473" s="30"/>
    </row>
    <row r="474" spans="8:25" x14ac:dyDescent="0.2">
      <c r="H474" s="44"/>
      <c r="Y474" s="30"/>
    </row>
    <row r="475" spans="8:25" x14ac:dyDescent="0.2">
      <c r="H475" s="44"/>
      <c r="Y475" s="30"/>
    </row>
    <row r="476" spans="8:25" x14ac:dyDescent="0.2">
      <c r="H476" s="44"/>
      <c r="Y476" s="30"/>
    </row>
    <row r="477" spans="8:25" x14ac:dyDescent="0.2">
      <c r="H477" s="44"/>
      <c r="Y477" s="30"/>
    </row>
    <row r="478" spans="8:25" x14ac:dyDescent="0.2">
      <c r="H478" s="44"/>
      <c r="Y478" s="30"/>
    </row>
    <row r="479" spans="8:25" x14ac:dyDescent="0.2">
      <c r="H479" s="44"/>
      <c r="Y479" s="30"/>
    </row>
    <row r="480" spans="8:25" x14ac:dyDescent="0.2">
      <c r="H480" s="44"/>
      <c r="Y480" s="30"/>
    </row>
    <row r="481" spans="8:25" x14ac:dyDescent="0.2">
      <c r="H481" s="44"/>
      <c r="Y481" s="30"/>
    </row>
    <row r="482" spans="8:25" x14ac:dyDescent="0.2">
      <c r="H482" s="44"/>
      <c r="Y482" s="30"/>
    </row>
    <row r="483" spans="8:25" x14ac:dyDescent="0.2">
      <c r="H483" s="44"/>
      <c r="Y483" s="30"/>
    </row>
    <row r="484" spans="8:25" x14ac:dyDescent="0.2">
      <c r="H484" s="44"/>
      <c r="Y484" s="30"/>
    </row>
    <row r="485" spans="8:25" x14ac:dyDescent="0.2">
      <c r="H485" s="44"/>
      <c r="Y485" s="30"/>
    </row>
    <row r="486" spans="8:25" x14ac:dyDescent="0.2">
      <c r="H486" s="44"/>
      <c r="Y486" s="30"/>
    </row>
    <row r="487" spans="8:25" x14ac:dyDescent="0.2">
      <c r="H487" s="44"/>
      <c r="Y487" s="30"/>
    </row>
    <row r="488" spans="8:25" x14ac:dyDescent="0.2">
      <c r="H488" s="44"/>
      <c r="Y488" s="30"/>
    </row>
    <row r="489" spans="8:25" x14ac:dyDescent="0.2">
      <c r="H489" s="44"/>
      <c r="Y489" s="30"/>
    </row>
    <row r="490" spans="8:25" x14ac:dyDescent="0.2">
      <c r="H490" s="44"/>
      <c r="Y490" s="30"/>
    </row>
    <row r="491" spans="8:25" x14ac:dyDescent="0.2">
      <c r="H491" s="44"/>
      <c r="Y491" s="30"/>
    </row>
    <row r="492" spans="8:25" x14ac:dyDescent="0.2">
      <c r="H492" s="44"/>
      <c r="Y492" s="30"/>
    </row>
    <row r="493" spans="8:25" x14ac:dyDescent="0.2">
      <c r="H493" s="44"/>
      <c r="Y493" s="30"/>
    </row>
    <row r="494" spans="8:25" x14ac:dyDescent="0.2">
      <c r="H494" s="44"/>
      <c r="Y494" s="30"/>
    </row>
    <row r="495" spans="8:25" x14ac:dyDescent="0.2">
      <c r="H495" s="44"/>
      <c r="Y495" s="30"/>
    </row>
    <row r="496" spans="8:25" x14ac:dyDescent="0.2">
      <c r="H496" s="44"/>
      <c r="Y496" s="30"/>
    </row>
    <row r="497" spans="8:25" x14ac:dyDescent="0.2">
      <c r="H497" s="44"/>
      <c r="Y497" s="30"/>
    </row>
    <row r="498" spans="8:25" x14ac:dyDescent="0.2">
      <c r="H498" s="44"/>
      <c r="Y498" s="30"/>
    </row>
    <row r="499" spans="8:25" x14ac:dyDescent="0.2">
      <c r="H499" s="44"/>
      <c r="Y499" s="30"/>
    </row>
    <row r="500" spans="8:25" x14ac:dyDescent="0.2">
      <c r="H500" s="44"/>
      <c r="Y500" s="30"/>
    </row>
    <row r="501" spans="8:25" x14ac:dyDescent="0.2">
      <c r="H501" s="44"/>
      <c r="Y501" s="30"/>
    </row>
    <row r="502" spans="8:25" x14ac:dyDescent="0.2">
      <c r="H502" s="44"/>
      <c r="Y502" s="30"/>
    </row>
    <row r="503" spans="8:25" x14ac:dyDescent="0.2">
      <c r="H503" s="44"/>
      <c r="Y503" s="30"/>
    </row>
    <row r="504" spans="8:25" x14ac:dyDescent="0.2">
      <c r="H504" s="44"/>
      <c r="Y504" s="30"/>
    </row>
    <row r="505" spans="8:25" x14ac:dyDescent="0.2">
      <c r="H505" s="44"/>
      <c r="Y505" s="30"/>
    </row>
    <row r="506" spans="8:25" x14ac:dyDescent="0.2">
      <c r="H506" s="44"/>
      <c r="Y506" s="30"/>
    </row>
    <row r="507" spans="8:25" x14ac:dyDescent="0.2">
      <c r="H507" s="44"/>
      <c r="Y507" s="30"/>
    </row>
    <row r="508" spans="8:25" x14ac:dyDescent="0.2">
      <c r="H508" s="44"/>
      <c r="Y508" s="30"/>
    </row>
    <row r="509" spans="8:25" x14ac:dyDescent="0.2">
      <c r="H509" s="44"/>
      <c r="Y509" s="30"/>
    </row>
    <row r="510" spans="8:25" x14ac:dyDescent="0.2">
      <c r="H510" s="44"/>
      <c r="Y510" s="30"/>
    </row>
    <row r="511" spans="8:25" x14ac:dyDescent="0.2">
      <c r="H511" s="44"/>
      <c r="Y511" s="30"/>
    </row>
    <row r="512" spans="8:25" x14ac:dyDescent="0.2">
      <c r="H512" s="44"/>
      <c r="Y512" s="30"/>
    </row>
    <row r="513" spans="8:25" x14ac:dyDescent="0.2">
      <c r="H513" s="44"/>
      <c r="Y513" s="30"/>
    </row>
    <row r="514" spans="8:25" x14ac:dyDescent="0.2">
      <c r="H514" s="44"/>
      <c r="Y514" s="30"/>
    </row>
    <row r="515" spans="8:25" x14ac:dyDescent="0.2">
      <c r="H515" s="44"/>
      <c r="Y515" s="30"/>
    </row>
    <row r="516" spans="8:25" x14ac:dyDescent="0.2">
      <c r="H516" s="44"/>
      <c r="Y516" s="30"/>
    </row>
    <row r="517" spans="8:25" x14ac:dyDescent="0.2">
      <c r="H517" s="44"/>
      <c r="Y517" s="30"/>
    </row>
    <row r="518" spans="8:25" x14ac:dyDescent="0.2">
      <c r="H518" s="44"/>
      <c r="Y518" s="30"/>
    </row>
    <row r="519" spans="8:25" x14ac:dyDescent="0.2">
      <c r="H519" s="44"/>
      <c r="Y519" s="30"/>
    </row>
    <row r="520" spans="8:25" x14ac:dyDescent="0.2">
      <c r="H520" s="44"/>
      <c r="Y520" s="30"/>
    </row>
    <row r="521" spans="8:25" x14ac:dyDescent="0.2">
      <c r="H521" s="44"/>
      <c r="Y521" s="30"/>
    </row>
    <row r="522" spans="8:25" x14ac:dyDescent="0.2">
      <c r="H522" s="44"/>
      <c r="Y522" s="30"/>
    </row>
    <row r="523" spans="8:25" x14ac:dyDescent="0.2">
      <c r="H523" s="44"/>
      <c r="Y523" s="30"/>
    </row>
    <row r="524" spans="8:25" x14ac:dyDescent="0.2">
      <c r="H524" s="44"/>
      <c r="Y524" s="30"/>
    </row>
    <row r="525" spans="8:25" x14ac:dyDescent="0.2">
      <c r="H525" s="44"/>
      <c r="Y525" s="30"/>
    </row>
    <row r="526" spans="8:25" x14ac:dyDescent="0.2">
      <c r="H526" s="44"/>
      <c r="Y526" s="30"/>
    </row>
    <row r="527" spans="8:25" x14ac:dyDescent="0.2">
      <c r="H527" s="44"/>
      <c r="Y527" s="30"/>
    </row>
    <row r="528" spans="8:25" x14ac:dyDescent="0.2">
      <c r="H528" s="44"/>
      <c r="Y528" s="30"/>
    </row>
    <row r="529" spans="8:25" x14ac:dyDescent="0.2">
      <c r="H529" s="44"/>
      <c r="Y529" s="30"/>
    </row>
    <row r="530" spans="8:25" x14ac:dyDescent="0.2">
      <c r="H530" s="44"/>
      <c r="Y530" s="30"/>
    </row>
    <row r="531" spans="8:25" x14ac:dyDescent="0.2">
      <c r="H531" s="44"/>
      <c r="Y531" s="30"/>
    </row>
    <row r="532" spans="8:25" x14ac:dyDescent="0.2">
      <c r="H532" s="44"/>
      <c r="Y532" s="30"/>
    </row>
    <row r="533" spans="8:25" x14ac:dyDescent="0.2">
      <c r="H533" s="44"/>
      <c r="Y533" s="30"/>
    </row>
    <row r="534" spans="8:25" x14ac:dyDescent="0.2">
      <c r="H534" s="44"/>
      <c r="Y534" s="30"/>
    </row>
    <row r="535" spans="8:25" x14ac:dyDescent="0.2">
      <c r="H535" s="44"/>
      <c r="Y535" s="30"/>
    </row>
    <row r="536" spans="8:25" x14ac:dyDescent="0.2">
      <c r="H536" s="44"/>
      <c r="Y536" s="30"/>
    </row>
    <row r="537" spans="8:25" x14ac:dyDescent="0.2">
      <c r="H537" s="44"/>
      <c r="Y537" s="30"/>
    </row>
    <row r="538" spans="8:25" x14ac:dyDescent="0.2">
      <c r="H538" s="44"/>
      <c r="Y538" s="30"/>
    </row>
    <row r="539" spans="8:25" x14ac:dyDescent="0.2">
      <c r="H539" s="44"/>
      <c r="Y539" s="30"/>
    </row>
    <row r="540" spans="8:25" x14ac:dyDescent="0.2">
      <c r="H540" s="44"/>
      <c r="Y540" s="30"/>
    </row>
    <row r="541" spans="8:25" x14ac:dyDescent="0.2">
      <c r="H541" s="44"/>
      <c r="Y541" s="30"/>
    </row>
    <row r="542" spans="8:25" x14ac:dyDescent="0.2">
      <c r="H542" s="44"/>
      <c r="Y542" s="30"/>
    </row>
    <row r="543" spans="8:25" x14ac:dyDescent="0.2">
      <c r="H543" s="44"/>
      <c r="Y543" s="30"/>
    </row>
    <row r="544" spans="8:25" x14ac:dyDescent="0.2">
      <c r="H544" s="44"/>
      <c r="Y544" s="30"/>
    </row>
    <row r="545" spans="8:25" x14ac:dyDescent="0.2">
      <c r="H545" s="44"/>
      <c r="Y545" s="30"/>
    </row>
    <row r="546" spans="8:25" x14ac:dyDescent="0.2">
      <c r="H546" s="44"/>
      <c r="Y546" s="30"/>
    </row>
    <row r="547" spans="8:25" x14ac:dyDescent="0.2">
      <c r="H547" s="44"/>
      <c r="Y547" s="30"/>
    </row>
    <row r="548" spans="8:25" x14ac:dyDescent="0.2">
      <c r="H548" s="44"/>
      <c r="Y548" s="30"/>
    </row>
    <row r="549" spans="8:25" x14ac:dyDescent="0.2">
      <c r="H549" s="44"/>
      <c r="Y549" s="30"/>
    </row>
    <row r="550" spans="8:25" x14ac:dyDescent="0.2">
      <c r="H550" s="44"/>
      <c r="Y550" s="30"/>
    </row>
    <row r="551" spans="8:25" x14ac:dyDescent="0.2">
      <c r="H551" s="44"/>
      <c r="Y551" s="30"/>
    </row>
    <row r="552" spans="8:25" x14ac:dyDescent="0.2">
      <c r="H552" s="44"/>
      <c r="Y552" s="30"/>
    </row>
    <row r="553" spans="8:25" x14ac:dyDescent="0.2">
      <c r="H553" s="44"/>
      <c r="Y553" s="30"/>
    </row>
    <row r="554" spans="8:25" x14ac:dyDescent="0.2">
      <c r="H554" s="44"/>
      <c r="Y554" s="30"/>
    </row>
    <row r="555" spans="8:25" x14ac:dyDescent="0.2">
      <c r="H555" s="44"/>
      <c r="Y555" s="30"/>
    </row>
    <row r="556" spans="8:25" x14ac:dyDescent="0.2">
      <c r="H556" s="44"/>
      <c r="Y556" s="30"/>
    </row>
    <row r="557" spans="8:25" x14ac:dyDescent="0.2">
      <c r="H557" s="44"/>
      <c r="Y557" s="30"/>
    </row>
    <row r="558" spans="8:25" x14ac:dyDescent="0.2">
      <c r="H558" s="44"/>
      <c r="Y558" s="30"/>
    </row>
    <row r="559" spans="8:25" x14ac:dyDescent="0.2">
      <c r="H559" s="44"/>
      <c r="Y559" s="30"/>
    </row>
    <row r="560" spans="8:25" x14ac:dyDescent="0.2">
      <c r="H560" s="44"/>
      <c r="Y560" s="30"/>
    </row>
    <row r="561" spans="8:25" x14ac:dyDescent="0.2">
      <c r="H561" s="44"/>
      <c r="Y561" s="30"/>
    </row>
    <row r="562" spans="8:25" x14ac:dyDescent="0.2">
      <c r="H562" s="44"/>
      <c r="Y562" s="30"/>
    </row>
    <row r="563" spans="8:25" x14ac:dyDescent="0.2">
      <c r="H563" s="44"/>
      <c r="Y563" s="30"/>
    </row>
    <row r="564" spans="8:25" x14ac:dyDescent="0.2">
      <c r="H564" s="44"/>
      <c r="Y564" s="30"/>
    </row>
    <row r="565" spans="8:25" x14ac:dyDescent="0.2">
      <c r="H565" s="44"/>
      <c r="Y565" s="30"/>
    </row>
    <row r="566" spans="8:25" x14ac:dyDescent="0.2">
      <c r="H566" s="44"/>
      <c r="Y566" s="30"/>
    </row>
    <row r="567" spans="8:25" x14ac:dyDescent="0.2">
      <c r="H567" s="44"/>
      <c r="Y567" s="30"/>
    </row>
    <row r="568" spans="8:25" x14ac:dyDescent="0.2">
      <c r="H568" s="44"/>
      <c r="Y568" s="30"/>
    </row>
    <row r="569" spans="8:25" x14ac:dyDescent="0.2">
      <c r="H569" s="44"/>
      <c r="Y569" s="30"/>
    </row>
    <row r="570" spans="8:25" x14ac:dyDescent="0.2">
      <c r="H570" s="44"/>
      <c r="Y570" s="30"/>
    </row>
    <row r="571" spans="8:25" x14ac:dyDescent="0.2">
      <c r="H571" s="44"/>
      <c r="Y571" s="30"/>
    </row>
    <row r="572" spans="8:25" x14ac:dyDescent="0.2">
      <c r="H572" s="44"/>
      <c r="Y572" s="30"/>
    </row>
    <row r="573" spans="8:25" x14ac:dyDescent="0.2">
      <c r="H573" s="44"/>
      <c r="Y573" s="30"/>
    </row>
    <row r="574" spans="8:25" x14ac:dyDescent="0.2">
      <c r="H574" s="44"/>
      <c r="Y574" s="30"/>
    </row>
    <row r="575" spans="8:25" x14ac:dyDescent="0.2">
      <c r="H575" s="44"/>
      <c r="Y575" s="30"/>
    </row>
    <row r="576" spans="8:25" x14ac:dyDescent="0.2">
      <c r="H576" s="44"/>
      <c r="Y576" s="30"/>
    </row>
    <row r="577" spans="8:25" x14ac:dyDescent="0.2">
      <c r="H577" s="44"/>
      <c r="Y577" s="30"/>
    </row>
    <row r="578" spans="8:25" x14ac:dyDescent="0.2">
      <c r="H578" s="44"/>
      <c r="Y578" s="30"/>
    </row>
    <row r="579" spans="8:25" x14ac:dyDescent="0.2">
      <c r="H579" s="44"/>
      <c r="Y579" s="30"/>
    </row>
    <row r="580" spans="8:25" x14ac:dyDescent="0.2">
      <c r="H580" s="44"/>
      <c r="Y580" s="30"/>
    </row>
    <row r="581" spans="8:25" x14ac:dyDescent="0.2">
      <c r="H581" s="44"/>
      <c r="Y581" s="30"/>
    </row>
    <row r="582" spans="8:25" x14ac:dyDescent="0.2">
      <c r="H582" s="44"/>
      <c r="Y582" s="30"/>
    </row>
    <row r="583" spans="8:25" x14ac:dyDescent="0.2">
      <c r="H583" s="44"/>
      <c r="Y583" s="30"/>
    </row>
    <row r="584" spans="8:25" x14ac:dyDescent="0.2">
      <c r="H584" s="44"/>
      <c r="Y584" s="30"/>
    </row>
    <row r="585" spans="8:25" x14ac:dyDescent="0.2">
      <c r="H585" s="44"/>
      <c r="Y585" s="30"/>
    </row>
    <row r="586" spans="8:25" x14ac:dyDescent="0.2">
      <c r="H586" s="44"/>
      <c r="Y586" s="30"/>
    </row>
    <row r="587" spans="8:25" x14ac:dyDescent="0.2">
      <c r="H587" s="44"/>
      <c r="Y587" s="30"/>
    </row>
    <row r="588" spans="8:25" x14ac:dyDescent="0.2">
      <c r="H588" s="44"/>
      <c r="Y588" s="30"/>
    </row>
    <row r="589" spans="8:25" x14ac:dyDescent="0.2">
      <c r="H589" s="44"/>
      <c r="Y589" s="30"/>
    </row>
    <row r="590" spans="8:25" x14ac:dyDescent="0.2">
      <c r="H590" s="44"/>
      <c r="Y590" s="30"/>
    </row>
    <row r="591" spans="8:25" x14ac:dyDescent="0.2">
      <c r="H591" s="44"/>
      <c r="Y591" s="30"/>
    </row>
    <row r="592" spans="8:25" x14ac:dyDescent="0.2">
      <c r="H592" s="44"/>
      <c r="Y592" s="30"/>
    </row>
    <row r="593" spans="8:25" x14ac:dyDescent="0.2">
      <c r="H593" s="44"/>
      <c r="Y593" s="30"/>
    </row>
    <row r="594" spans="8:25" x14ac:dyDescent="0.2">
      <c r="H594" s="44"/>
      <c r="Y594" s="30"/>
    </row>
    <row r="595" spans="8:25" x14ac:dyDescent="0.2">
      <c r="H595" s="44"/>
      <c r="Y595" s="30"/>
    </row>
    <row r="596" spans="8:25" x14ac:dyDescent="0.2">
      <c r="H596" s="44"/>
      <c r="Y596" s="30"/>
    </row>
    <row r="597" spans="8:25" x14ac:dyDescent="0.2">
      <c r="H597" s="44"/>
      <c r="Y597" s="30"/>
    </row>
    <row r="598" spans="8:25" x14ac:dyDescent="0.2">
      <c r="H598" s="44"/>
      <c r="Y598" s="30"/>
    </row>
    <row r="599" spans="8:25" x14ac:dyDescent="0.2">
      <c r="H599" s="44"/>
      <c r="Y599" s="30"/>
    </row>
    <row r="600" spans="8:25" x14ac:dyDescent="0.2">
      <c r="H600" s="44"/>
      <c r="Y600" s="30"/>
    </row>
    <row r="601" spans="8:25" x14ac:dyDescent="0.2">
      <c r="H601" s="44"/>
      <c r="Y601" s="30"/>
    </row>
    <row r="602" spans="8:25" x14ac:dyDescent="0.2">
      <c r="H602" s="44"/>
      <c r="Y602" s="30"/>
    </row>
    <row r="603" spans="8:25" x14ac:dyDescent="0.2">
      <c r="H603" s="44"/>
      <c r="Y603" s="30"/>
    </row>
    <row r="604" spans="8:25" x14ac:dyDescent="0.2">
      <c r="H604" s="44"/>
      <c r="Y604" s="30"/>
    </row>
    <row r="605" spans="8:25" x14ac:dyDescent="0.2">
      <c r="H605" s="44"/>
      <c r="Y605" s="30"/>
    </row>
    <row r="606" spans="8:25" x14ac:dyDescent="0.2">
      <c r="H606" s="44"/>
      <c r="Y606" s="30"/>
    </row>
    <row r="607" spans="8:25" x14ac:dyDescent="0.2">
      <c r="H607" s="44"/>
      <c r="Y607" s="30"/>
    </row>
    <row r="608" spans="8:25" x14ac:dyDescent="0.2">
      <c r="H608" s="44"/>
      <c r="Y608" s="30"/>
    </row>
    <row r="609" spans="8:25" x14ac:dyDescent="0.2">
      <c r="H609" s="44"/>
      <c r="Y609" s="30"/>
    </row>
    <row r="610" spans="8:25" x14ac:dyDescent="0.2">
      <c r="H610" s="44"/>
      <c r="Y610" s="30"/>
    </row>
    <row r="611" spans="8:25" x14ac:dyDescent="0.2">
      <c r="H611" s="44"/>
      <c r="Y611" s="30"/>
    </row>
    <row r="612" spans="8:25" x14ac:dyDescent="0.2">
      <c r="H612" s="44"/>
      <c r="Y612" s="30"/>
    </row>
    <row r="613" spans="8:25" x14ac:dyDescent="0.2">
      <c r="H613" s="44"/>
      <c r="Y613" s="30"/>
    </row>
    <row r="614" spans="8:25" x14ac:dyDescent="0.2">
      <c r="H614" s="44"/>
      <c r="Y614" s="30"/>
    </row>
    <row r="615" spans="8:25" x14ac:dyDescent="0.2">
      <c r="H615" s="44"/>
      <c r="Y615" s="30"/>
    </row>
    <row r="616" spans="8:25" x14ac:dyDescent="0.2">
      <c r="H616" s="44"/>
      <c r="Y616" s="30"/>
    </row>
    <row r="617" spans="8:25" x14ac:dyDescent="0.2">
      <c r="H617" s="44"/>
      <c r="Y617" s="30"/>
    </row>
    <row r="618" spans="8:25" x14ac:dyDescent="0.2">
      <c r="H618" s="44"/>
      <c r="Y618" s="30"/>
    </row>
    <row r="619" spans="8:25" x14ac:dyDescent="0.2">
      <c r="H619" s="44"/>
      <c r="Y619" s="30"/>
    </row>
    <row r="620" spans="8:25" x14ac:dyDescent="0.2">
      <c r="H620" s="44"/>
      <c r="Y620" s="30"/>
    </row>
    <row r="621" spans="8:25" x14ac:dyDescent="0.2">
      <c r="H621" s="44"/>
      <c r="Y621" s="30"/>
    </row>
    <row r="622" spans="8:25" x14ac:dyDescent="0.2">
      <c r="H622" s="44"/>
      <c r="Y622" s="30"/>
    </row>
    <row r="623" spans="8:25" x14ac:dyDescent="0.2">
      <c r="H623" s="44"/>
      <c r="Y623" s="30"/>
    </row>
    <row r="624" spans="8:25" x14ac:dyDescent="0.2">
      <c r="H624" s="44"/>
      <c r="Y624" s="30"/>
    </row>
    <row r="625" spans="8:25" x14ac:dyDescent="0.2">
      <c r="H625" s="44"/>
      <c r="Y625" s="30"/>
    </row>
    <row r="626" spans="8:25" x14ac:dyDescent="0.2">
      <c r="H626" s="44"/>
      <c r="Y626" s="30"/>
    </row>
    <row r="627" spans="8:25" x14ac:dyDescent="0.2">
      <c r="H627" s="44"/>
      <c r="Y627" s="30"/>
    </row>
    <row r="628" spans="8:25" x14ac:dyDescent="0.2">
      <c r="H628" s="44"/>
      <c r="Y628" s="30"/>
    </row>
    <row r="629" spans="8:25" x14ac:dyDescent="0.2">
      <c r="H629" s="44"/>
      <c r="Y629" s="30"/>
    </row>
    <row r="630" spans="8:25" x14ac:dyDescent="0.2">
      <c r="H630" s="44"/>
      <c r="Y630" s="30"/>
    </row>
    <row r="631" spans="8:25" x14ac:dyDescent="0.2">
      <c r="H631" s="44"/>
      <c r="Y631" s="30"/>
    </row>
    <row r="632" spans="8:25" x14ac:dyDescent="0.2">
      <c r="H632" s="44"/>
      <c r="Y632" s="30"/>
    </row>
    <row r="633" spans="8:25" x14ac:dyDescent="0.2">
      <c r="H633" s="44"/>
      <c r="Y633" s="30"/>
    </row>
    <row r="634" spans="8:25" x14ac:dyDescent="0.2">
      <c r="H634" s="44"/>
      <c r="Y634" s="30"/>
    </row>
    <row r="635" spans="8:25" x14ac:dyDescent="0.2">
      <c r="H635" s="44"/>
      <c r="Y635" s="30"/>
    </row>
    <row r="636" spans="8:25" x14ac:dyDescent="0.2">
      <c r="H636" s="44"/>
      <c r="Y636" s="30"/>
    </row>
    <row r="637" spans="8:25" x14ac:dyDescent="0.2">
      <c r="H637" s="44"/>
      <c r="Y637" s="30"/>
    </row>
    <row r="638" spans="8:25" x14ac:dyDescent="0.2">
      <c r="H638" s="44"/>
      <c r="Y638" s="30"/>
    </row>
    <row r="639" spans="8:25" x14ac:dyDescent="0.2">
      <c r="H639" s="44"/>
      <c r="Y639" s="30"/>
    </row>
    <row r="640" spans="8:25" x14ac:dyDescent="0.2">
      <c r="H640" s="44"/>
      <c r="Y640" s="30"/>
    </row>
    <row r="641" spans="8:25" x14ac:dyDescent="0.2">
      <c r="H641" s="44"/>
      <c r="Y641" s="30"/>
    </row>
    <row r="642" spans="8:25" x14ac:dyDescent="0.2">
      <c r="H642" s="44"/>
      <c r="Y642" s="30"/>
    </row>
    <row r="643" spans="8:25" x14ac:dyDescent="0.2">
      <c r="H643" s="44"/>
      <c r="Y643" s="30"/>
    </row>
    <row r="644" spans="8:25" x14ac:dyDescent="0.2">
      <c r="H644" s="44"/>
      <c r="Y644" s="30"/>
    </row>
    <row r="645" spans="8:25" x14ac:dyDescent="0.2">
      <c r="H645" s="44"/>
      <c r="Y645" s="30"/>
    </row>
    <row r="646" spans="8:25" x14ac:dyDescent="0.2">
      <c r="H646" s="44"/>
      <c r="Y646" s="30"/>
    </row>
    <row r="647" spans="8:25" x14ac:dyDescent="0.2">
      <c r="H647" s="44"/>
      <c r="Y647" s="30"/>
    </row>
    <row r="648" spans="8:25" x14ac:dyDescent="0.2">
      <c r="H648" s="44"/>
      <c r="Y648" s="30"/>
    </row>
    <row r="649" spans="8:25" x14ac:dyDescent="0.2">
      <c r="H649" s="44"/>
      <c r="Y649" s="30"/>
    </row>
    <row r="650" spans="8:25" x14ac:dyDescent="0.2">
      <c r="H650" s="44"/>
      <c r="Y650" s="30"/>
    </row>
    <row r="651" spans="8:25" x14ac:dyDescent="0.2">
      <c r="H651" s="44"/>
      <c r="Y651" s="30"/>
    </row>
    <row r="652" spans="8:25" x14ac:dyDescent="0.2">
      <c r="H652" s="44"/>
      <c r="Y652" s="30"/>
    </row>
    <row r="653" spans="8:25" x14ac:dyDescent="0.2">
      <c r="H653" s="44"/>
      <c r="Y653" s="30"/>
    </row>
    <row r="654" spans="8:25" x14ac:dyDescent="0.2">
      <c r="H654" s="44"/>
      <c r="Y654" s="30"/>
    </row>
    <row r="655" spans="8:25" x14ac:dyDescent="0.2">
      <c r="H655" s="44"/>
      <c r="Y655" s="30"/>
    </row>
    <row r="656" spans="8:25" x14ac:dyDescent="0.2">
      <c r="H656" s="44"/>
      <c r="Y656" s="30"/>
    </row>
    <row r="657" spans="8:25" x14ac:dyDescent="0.2">
      <c r="H657" s="44"/>
      <c r="Y657" s="30"/>
    </row>
    <row r="658" spans="8:25" x14ac:dyDescent="0.2">
      <c r="H658" s="44"/>
      <c r="Y658" s="30"/>
    </row>
    <row r="659" spans="8:25" x14ac:dyDescent="0.2">
      <c r="H659" s="44"/>
      <c r="Y659" s="30"/>
    </row>
    <row r="660" spans="8:25" x14ac:dyDescent="0.2">
      <c r="H660" s="44"/>
      <c r="Y660" s="30"/>
    </row>
    <row r="661" spans="8:25" x14ac:dyDescent="0.2">
      <c r="H661" s="44"/>
      <c r="Y661" s="30"/>
    </row>
    <row r="662" spans="8:25" x14ac:dyDescent="0.2">
      <c r="H662" s="44"/>
      <c r="Y662" s="30"/>
    </row>
    <row r="663" spans="8:25" x14ac:dyDescent="0.2">
      <c r="H663" s="44"/>
      <c r="Y663" s="30"/>
    </row>
    <row r="664" spans="8:25" x14ac:dyDescent="0.2">
      <c r="H664" s="44"/>
      <c r="Y664" s="30"/>
    </row>
    <row r="665" spans="8:25" x14ac:dyDescent="0.2">
      <c r="H665" s="44"/>
      <c r="Y665" s="30"/>
    </row>
    <row r="666" spans="8:25" x14ac:dyDescent="0.2">
      <c r="H666" s="44"/>
      <c r="Y666" s="30"/>
    </row>
    <row r="667" spans="8:25" x14ac:dyDescent="0.2">
      <c r="H667" s="44"/>
      <c r="Y667" s="30"/>
    </row>
    <row r="668" spans="8:25" x14ac:dyDescent="0.2">
      <c r="H668" s="44"/>
      <c r="Y668" s="30"/>
    </row>
    <row r="669" spans="8:25" x14ac:dyDescent="0.2">
      <c r="H669" s="44"/>
      <c r="Y669" s="30"/>
    </row>
    <row r="670" spans="8:25" x14ac:dyDescent="0.2">
      <c r="H670" s="44"/>
      <c r="Y670" s="30"/>
    </row>
    <row r="671" spans="8:25" x14ac:dyDescent="0.2">
      <c r="H671" s="44"/>
      <c r="Y671" s="30"/>
    </row>
    <row r="672" spans="8:25" x14ac:dyDescent="0.2">
      <c r="H672" s="44"/>
      <c r="Y672" s="30"/>
    </row>
    <row r="673" spans="8:25" x14ac:dyDescent="0.2">
      <c r="H673" s="44"/>
      <c r="Y673" s="30"/>
    </row>
    <row r="674" spans="8:25" x14ac:dyDescent="0.2">
      <c r="H674" s="44"/>
      <c r="Y674" s="30"/>
    </row>
    <row r="675" spans="8:25" x14ac:dyDescent="0.2">
      <c r="H675" s="44"/>
      <c r="Y675" s="30"/>
    </row>
    <row r="676" spans="8:25" x14ac:dyDescent="0.2">
      <c r="H676" s="44"/>
      <c r="Y676" s="30"/>
    </row>
    <row r="677" spans="8:25" x14ac:dyDescent="0.2">
      <c r="H677" s="44"/>
      <c r="Y677" s="30"/>
    </row>
    <row r="678" spans="8:25" x14ac:dyDescent="0.2">
      <c r="H678" s="44"/>
      <c r="Y678" s="30"/>
    </row>
    <row r="679" spans="8:25" x14ac:dyDescent="0.2">
      <c r="H679" s="44"/>
      <c r="Y679" s="30"/>
    </row>
    <row r="680" spans="8:25" x14ac:dyDescent="0.2">
      <c r="H680" s="44"/>
      <c r="Y680" s="30"/>
    </row>
    <row r="681" spans="8:25" x14ac:dyDescent="0.2">
      <c r="H681" s="44"/>
      <c r="Y681" s="30"/>
    </row>
    <row r="682" spans="8:25" x14ac:dyDescent="0.2">
      <c r="H682" s="44"/>
      <c r="Y682" s="30"/>
    </row>
    <row r="683" spans="8:25" x14ac:dyDescent="0.2">
      <c r="H683" s="44"/>
      <c r="Y683" s="30"/>
    </row>
    <row r="684" spans="8:25" x14ac:dyDescent="0.2">
      <c r="H684" s="44"/>
      <c r="Y684" s="30"/>
    </row>
    <row r="685" spans="8:25" x14ac:dyDescent="0.2">
      <c r="H685" s="44"/>
      <c r="Y685" s="30"/>
    </row>
    <row r="686" spans="8:25" x14ac:dyDescent="0.2">
      <c r="H686" s="44"/>
      <c r="Y686" s="30"/>
    </row>
    <row r="687" spans="8:25" x14ac:dyDescent="0.2">
      <c r="H687" s="44"/>
      <c r="Y687" s="30"/>
    </row>
    <row r="688" spans="8:25" x14ac:dyDescent="0.2">
      <c r="H688" s="44"/>
      <c r="Y688" s="30"/>
    </row>
    <row r="689" spans="8:25" x14ac:dyDescent="0.2">
      <c r="H689" s="44"/>
      <c r="Y689" s="30"/>
    </row>
    <row r="690" spans="8:25" x14ac:dyDescent="0.2">
      <c r="H690" s="44"/>
      <c r="Y690" s="30"/>
    </row>
    <row r="691" spans="8:25" x14ac:dyDescent="0.2">
      <c r="H691" s="44"/>
      <c r="Y691" s="30"/>
    </row>
    <row r="692" spans="8:25" x14ac:dyDescent="0.2">
      <c r="H692" s="44"/>
      <c r="Y692" s="30"/>
    </row>
    <row r="693" spans="8:25" x14ac:dyDescent="0.2">
      <c r="H693" s="44"/>
      <c r="Y693" s="30"/>
    </row>
    <row r="694" spans="8:25" x14ac:dyDescent="0.2">
      <c r="H694" s="44"/>
      <c r="Y694" s="30"/>
    </row>
    <row r="695" spans="8:25" x14ac:dyDescent="0.2">
      <c r="H695" s="44"/>
      <c r="Y695" s="30"/>
    </row>
    <row r="696" spans="8:25" x14ac:dyDescent="0.2">
      <c r="H696" s="44"/>
      <c r="Y696" s="30"/>
    </row>
    <row r="697" spans="8:25" x14ac:dyDescent="0.2">
      <c r="H697" s="44"/>
      <c r="Y697" s="30"/>
    </row>
    <row r="698" spans="8:25" x14ac:dyDescent="0.2">
      <c r="H698" s="44"/>
      <c r="Y698" s="30"/>
    </row>
    <row r="699" spans="8:25" x14ac:dyDescent="0.2">
      <c r="H699" s="44"/>
      <c r="Y699" s="30"/>
    </row>
    <row r="700" spans="8:25" x14ac:dyDescent="0.2">
      <c r="H700" s="44"/>
      <c r="Y700" s="30"/>
    </row>
    <row r="701" spans="8:25" x14ac:dyDescent="0.2">
      <c r="H701" s="44"/>
      <c r="Y701" s="30"/>
    </row>
    <row r="702" spans="8:25" x14ac:dyDescent="0.2">
      <c r="H702" s="44"/>
      <c r="Y702" s="30"/>
    </row>
    <row r="703" spans="8:25" x14ac:dyDescent="0.2">
      <c r="H703" s="44"/>
      <c r="Y703" s="30"/>
    </row>
    <row r="704" spans="8:25" x14ac:dyDescent="0.2">
      <c r="H704" s="44"/>
      <c r="Y704" s="30"/>
    </row>
    <row r="705" spans="8:25" x14ac:dyDescent="0.2">
      <c r="H705" s="44"/>
      <c r="Y705" s="30"/>
    </row>
    <row r="706" spans="8:25" x14ac:dyDescent="0.2">
      <c r="H706" s="44"/>
      <c r="Y706" s="30"/>
    </row>
    <row r="707" spans="8:25" x14ac:dyDescent="0.2">
      <c r="H707" s="44"/>
      <c r="Y707" s="30"/>
    </row>
    <row r="708" spans="8:25" x14ac:dyDescent="0.2">
      <c r="H708" s="44"/>
      <c r="Y708" s="30"/>
    </row>
    <row r="709" spans="8:25" x14ac:dyDescent="0.2">
      <c r="H709" s="44"/>
      <c r="Y709" s="30"/>
    </row>
    <row r="710" spans="8:25" x14ac:dyDescent="0.2">
      <c r="H710" s="44"/>
      <c r="Y710" s="30"/>
    </row>
    <row r="711" spans="8:25" x14ac:dyDescent="0.2">
      <c r="H711" s="44"/>
      <c r="Y711" s="30"/>
    </row>
    <row r="712" spans="8:25" x14ac:dyDescent="0.2">
      <c r="H712" s="44"/>
      <c r="Y712" s="30"/>
    </row>
    <row r="713" spans="8:25" x14ac:dyDescent="0.2">
      <c r="H713" s="44"/>
      <c r="Y713" s="30"/>
    </row>
    <row r="714" spans="8:25" x14ac:dyDescent="0.2">
      <c r="H714" s="44"/>
      <c r="Y714" s="30"/>
    </row>
    <row r="715" spans="8:25" x14ac:dyDescent="0.2">
      <c r="H715" s="44"/>
      <c r="Y715" s="30"/>
    </row>
    <row r="716" spans="8:25" x14ac:dyDescent="0.2">
      <c r="H716" s="44"/>
      <c r="Y716" s="30"/>
    </row>
    <row r="717" spans="8:25" x14ac:dyDescent="0.2">
      <c r="H717" s="44"/>
      <c r="Y717" s="30"/>
    </row>
    <row r="718" spans="8:25" x14ac:dyDescent="0.2">
      <c r="H718" s="44"/>
      <c r="Y718" s="30"/>
    </row>
    <row r="719" spans="8:25" x14ac:dyDescent="0.2">
      <c r="H719" s="44"/>
      <c r="Y719" s="30"/>
    </row>
    <row r="720" spans="8:25" x14ac:dyDescent="0.2">
      <c r="H720" s="44"/>
      <c r="Y720" s="30"/>
    </row>
    <row r="721" spans="8:25" x14ac:dyDescent="0.2">
      <c r="H721" s="44"/>
      <c r="Y721" s="30"/>
    </row>
    <row r="722" spans="8:25" x14ac:dyDescent="0.2">
      <c r="H722" s="44"/>
      <c r="Y722" s="30"/>
    </row>
    <row r="723" spans="8:25" x14ac:dyDescent="0.2">
      <c r="H723" s="44"/>
      <c r="Y723" s="30"/>
    </row>
    <row r="724" spans="8:25" x14ac:dyDescent="0.2">
      <c r="H724" s="44"/>
      <c r="Y724" s="30"/>
    </row>
    <row r="725" spans="8:25" x14ac:dyDescent="0.2">
      <c r="H725" s="44"/>
      <c r="Y725" s="30"/>
    </row>
    <row r="726" spans="8:25" x14ac:dyDescent="0.2">
      <c r="H726" s="44"/>
      <c r="Y726" s="30"/>
    </row>
    <row r="727" spans="8:25" x14ac:dyDescent="0.2">
      <c r="H727" s="44"/>
      <c r="Y727" s="30"/>
    </row>
    <row r="728" spans="8:25" x14ac:dyDescent="0.2">
      <c r="H728" s="44"/>
      <c r="Y728" s="30"/>
    </row>
    <row r="729" spans="8:25" x14ac:dyDescent="0.2">
      <c r="H729" s="44"/>
      <c r="Y729" s="30"/>
    </row>
    <row r="730" spans="8:25" x14ac:dyDescent="0.2">
      <c r="H730" s="44"/>
      <c r="Y730" s="30"/>
    </row>
    <row r="731" spans="8:25" x14ac:dyDescent="0.2">
      <c r="H731" s="44"/>
      <c r="Y731" s="30"/>
    </row>
    <row r="732" spans="8:25" x14ac:dyDescent="0.2">
      <c r="H732" s="44"/>
      <c r="Y732" s="30"/>
    </row>
    <row r="733" spans="8:25" x14ac:dyDescent="0.2">
      <c r="H733" s="44"/>
      <c r="Y733" s="30"/>
    </row>
    <row r="734" spans="8:25" x14ac:dyDescent="0.2">
      <c r="H734" s="44"/>
      <c r="Y734" s="30"/>
    </row>
    <row r="735" spans="8:25" x14ac:dyDescent="0.2">
      <c r="H735" s="44"/>
      <c r="Y735" s="30"/>
    </row>
    <row r="736" spans="8:25" x14ac:dyDescent="0.2">
      <c r="H736" s="44"/>
      <c r="Y736" s="30"/>
    </row>
    <row r="737" spans="8:25" x14ac:dyDescent="0.2">
      <c r="H737" s="44"/>
      <c r="Y737" s="30"/>
    </row>
    <row r="738" spans="8:25" x14ac:dyDescent="0.2">
      <c r="H738" s="44"/>
      <c r="Y738" s="30"/>
    </row>
    <row r="739" spans="8:25" x14ac:dyDescent="0.2">
      <c r="H739" s="44"/>
      <c r="Y739" s="30"/>
    </row>
    <row r="740" spans="8:25" x14ac:dyDescent="0.2">
      <c r="H740" s="44"/>
      <c r="Y740" s="30"/>
    </row>
    <row r="741" spans="8:25" x14ac:dyDescent="0.2">
      <c r="H741" s="44"/>
      <c r="Y741" s="30"/>
    </row>
    <row r="742" spans="8:25" x14ac:dyDescent="0.2">
      <c r="H742" s="44"/>
      <c r="Y742" s="30"/>
    </row>
    <row r="743" spans="8:25" x14ac:dyDescent="0.2">
      <c r="H743" s="44"/>
      <c r="Y743" s="30"/>
    </row>
    <row r="744" spans="8:25" x14ac:dyDescent="0.2">
      <c r="H744" s="44"/>
      <c r="Y744" s="30"/>
    </row>
    <row r="745" spans="8:25" x14ac:dyDescent="0.2">
      <c r="H745" s="44"/>
      <c r="Y745" s="30"/>
    </row>
    <row r="746" spans="8:25" x14ac:dyDescent="0.2">
      <c r="H746" s="44"/>
      <c r="Y746" s="30"/>
    </row>
    <row r="747" spans="8:25" x14ac:dyDescent="0.2">
      <c r="H747" s="44"/>
      <c r="Y747" s="30"/>
    </row>
    <row r="748" spans="8:25" x14ac:dyDescent="0.2">
      <c r="H748" s="44"/>
      <c r="Y748" s="30"/>
    </row>
    <row r="749" spans="8:25" x14ac:dyDescent="0.2">
      <c r="H749" s="44"/>
      <c r="Y749" s="30"/>
    </row>
    <row r="750" spans="8:25" x14ac:dyDescent="0.2">
      <c r="H750" s="44"/>
      <c r="Y750" s="30"/>
    </row>
    <row r="751" spans="8:25" x14ac:dyDescent="0.2">
      <c r="H751" s="44"/>
      <c r="Y751" s="30"/>
    </row>
    <row r="752" spans="8:25" x14ac:dyDescent="0.2">
      <c r="H752" s="44"/>
      <c r="Y752" s="30"/>
    </row>
    <row r="753" spans="8:25" x14ac:dyDescent="0.2">
      <c r="H753" s="44"/>
      <c r="Y753" s="30"/>
    </row>
    <row r="754" spans="8:25" x14ac:dyDescent="0.2">
      <c r="H754" s="44"/>
      <c r="Y754" s="30"/>
    </row>
    <row r="755" spans="8:25" x14ac:dyDescent="0.2">
      <c r="H755" s="44"/>
      <c r="Y755" s="30"/>
    </row>
    <row r="756" spans="8:25" x14ac:dyDescent="0.2">
      <c r="H756" s="44"/>
      <c r="Y756" s="30"/>
    </row>
    <row r="757" spans="8:25" x14ac:dyDescent="0.2">
      <c r="H757" s="44"/>
      <c r="Y757" s="30"/>
    </row>
    <row r="758" spans="8:25" x14ac:dyDescent="0.2">
      <c r="H758" s="44"/>
      <c r="Y758" s="30"/>
    </row>
    <row r="759" spans="8:25" x14ac:dyDescent="0.2">
      <c r="H759" s="44"/>
      <c r="Y759" s="30"/>
    </row>
    <row r="760" spans="8:25" x14ac:dyDescent="0.2">
      <c r="H760" s="44"/>
      <c r="Y760" s="30"/>
    </row>
    <row r="761" spans="8:25" x14ac:dyDescent="0.2">
      <c r="H761" s="44"/>
      <c r="Y761" s="30"/>
    </row>
    <row r="762" spans="8:25" x14ac:dyDescent="0.2">
      <c r="H762" s="44"/>
      <c r="Y762" s="30"/>
    </row>
    <row r="763" spans="8:25" x14ac:dyDescent="0.2">
      <c r="H763" s="44"/>
      <c r="Y763" s="30"/>
    </row>
    <row r="764" spans="8:25" x14ac:dyDescent="0.2">
      <c r="H764" s="44"/>
      <c r="Y764" s="30"/>
    </row>
    <row r="765" spans="8:25" x14ac:dyDescent="0.2">
      <c r="H765" s="44"/>
      <c r="Y765" s="30"/>
    </row>
    <row r="766" spans="8:25" x14ac:dyDescent="0.2">
      <c r="H766" s="44"/>
      <c r="Y766" s="30"/>
    </row>
    <row r="767" spans="8:25" x14ac:dyDescent="0.2">
      <c r="H767" s="44"/>
      <c r="Y767" s="30"/>
    </row>
    <row r="768" spans="8:25" x14ac:dyDescent="0.2">
      <c r="H768" s="44"/>
      <c r="Y768" s="30"/>
    </row>
    <row r="769" spans="8:25" x14ac:dyDescent="0.2">
      <c r="H769" s="44"/>
      <c r="Y769" s="30"/>
    </row>
    <row r="770" spans="8:25" x14ac:dyDescent="0.2">
      <c r="H770" s="44"/>
      <c r="Y770" s="30"/>
    </row>
    <row r="771" spans="8:25" x14ac:dyDescent="0.2">
      <c r="H771" s="44"/>
      <c r="Y771" s="30"/>
    </row>
    <row r="772" spans="8:25" x14ac:dyDescent="0.2">
      <c r="H772" s="44"/>
      <c r="Y772" s="30"/>
    </row>
    <row r="773" spans="8:25" x14ac:dyDescent="0.2">
      <c r="H773" s="44"/>
      <c r="Y773" s="30"/>
    </row>
    <row r="774" spans="8:25" x14ac:dyDescent="0.2">
      <c r="H774" s="44"/>
      <c r="Y774" s="30"/>
    </row>
    <row r="775" spans="8:25" x14ac:dyDescent="0.2">
      <c r="H775" s="44"/>
      <c r="Y775" s="30"/>
    </row>
    <row r="776" spans="8:25" x14ac:dyDescent="0.2">
      <c r="H776" s="44"/>
      <c r="Y776" s="30"/>
    </row>
    <row r="777" spans="8:25" x14ac:dyDescent="0.2">
      <c r="H777" s="44"/>
      <c r="Y777" s="30"/>
    </row>
    <row r="778" spans="8:25" x14ac:dyDescent="0.2">
      <c r="H778" s="44"/>
      <c r="Y778" s="30"/>
    </row>
    <row r="779" spans="8:25" x14ac:dyDescent="0.2">
      <c r="H779" s="44"/>
      <c r="Y779" s="30"/>
    </row>
    <row r="780" spans="8:25" x14ac:dyDescent="0.2">
      <c r="H780" s="44"/>
      <c r="Y780" s="30"/>
    </row>
    <row r="781" spans="8:25" x14ac:dyDescent="0.2">
      <c r="H781" s="44"/>
      <c r="Y781" s="30"/>
    </row>
    <row r="782" spans="8:25" x14ac:dyDescent="0.2">
      <c r="H782" s="44"/>
      <c r="Y782" s="30"/>
    </row>
    <row r="783" spans="8:25" x14ac:dyDescent="0.2">
      <c r="H783" s="44"/>
      <c r="Y783" s="30"/>
    </row>
    <row r="784" spans="8:25" x14ac:dyDescent="0.2">
      <c r="H784" s="44"/>
      <c r="Y784" s="30"/>
    </row>
    <row r="785" spans="8:25" x14ac:dyDescent="0.2">
      <c r="H785" s="44"/>
      <c r="Y785" s="30"/>
    </row>
    <row r="786" spans="8:25" x14ac:dyDescent="0.2">
      <c r="H786" s="44"/>
      <c r="Y786" s="30"/>
    </row>
    <row r="787" spans="8:25" x14ac:dyDescent="0.2">
      <c r="H787" s="44"/>
      <c r="Y787" s="30"/>
    </row>
    <row r="788" spans="8:25" x14ac:dyDescent="0.2">
      <c r="H788" s="44"/>
      <c r="Y788" s="30"/>
    </row>
    <row r="789" spans="8:25" x14ac:dyDescent="0.2">
      <c r="H789" s="44"/>
      <c r="Y789" s="30"/>
    </row>
    <row r="790" spans="8:25" x14ac:dyDescent="0.2">
      <c r="H790" s="44"/>
      <c r="Y790" s="30"/>
    </row>
    <row r="791" spans="8:25" x14ac:dyDescent="0.2">
      <c r="H791" s="44"/>
      <c r="Y791" s="30"/>
    </row>
    <row r="792" spans="8:25" x14ac:dyDescent="0.2">
      <c r="H792" s="44"/>
      <c r="Y792" s="30"/>
    </row>
    <row r="793" spans="8:25" x14ac:dyDescent="0.2">
      <c r="H793" s="44"/>
      <c r="Y793" s="30"/>
    </row>
    <row r="794" spans="8:25" x14ac:dyDescent="0.2">
      <c r="H794" s="44"/>
      <c r="Y794" s="30"/>
    </row>
    <row r="795" spans="8:25" x14ac:dyDescent="0.2">
      <c r="H795" s="44"/>
      <c r="Y795" s="30"/>
    </row>
    <row r="796" spans="8:25" x14ac:dyDescent="0.2">
      <c r="H796" s="44"/>
      <c r="Y796" s="30"/>
    </row>
    <row r="797" spans="8:25" x14ac:dyDescent="0.2">
      <c r="H797" s="44"/>
      <c r="Y797" s="30"/>
    </row>
    <row r="798" spans="8:25" x14ac:dyDescent="0.2">
      <c r="H798" s="44"/>
      <c r="Y798" s="30"/>
    </row>
    <row r="799" spans="8:25" x14ac:dyDescent="0.2">
      <c r="H799" s="44"/>
      <c r="Y799" s="30"/>
    </row>
    <row r="800" spans="8:25" x14ac:dyDescent="0.2">
      <c r="H800" s="44"/>
      <c r="Y800" s="30"/>
    </row>
    <row r="801" spans="8:25" x14ac:dyDescent="0.2">
      <c r="H801" s="44"/>
      <c r="Y801" s="30"/>
    </row>
    <row r="802" spans="8:25" x14ac:dyDescent="0.2">
      <c r="H802" s="44"/>
      <c r="Y802" s="30"/>
    </row>
    <row r="803" spans="8:25" x14ac:dyDescent="0.2">
      <c r="H803" s="44"/>
      <c r="Y803" s="30"/>
    </row>
    <row r="804" spans="8:25" x14ac:dyDescent="0.2">
      <c r="H804" s="44"/>
      <c r="Y804" s="30"/>
    </row>
    <row r="805" spans="8:25" x14ac:dyDescent="0.2">
      <c r="H805" s="44"/>
      <c r="Y805" s="30"/>
    </row>
    <row r="806" spans="8:25" x14ac:dyDescent="0.2">
      <c r="H806" s="44"/>
      <c r="Y806" s="30"/>
    </row>
    <row r="807" spans="8:25" x14ac:dyDescent="0.2">
      <c r="H807" s="44"/>
      <c r="Y807" s="30"/>
    </row>
    <row r="808" spans="8:25" x14ac:dyDescent="0.2">
      <c r="H808" s="44"/>
      <c r="Y808" s="30"/>
    </row>
    <row r="809" spans="8:25" x14ac:dyDescent="0.2">
      <c r="H809" s="44"/>
      <c r="Y809" s="30"/>
    </row>
    <row r="810" spans="8:25" x14ac:dyDescent="0.2">
      <c r="H810" s="44"/>
      <c r="Y810" s="30"/>
    </row>
    <row r="811" spans="8:25" x14ac:dyDescent="0.2">
      <c r="H811" s="44"/>
      <c r="Y811" s="30"/>
    </row>
    <row r="812" spans="8:25" x14ac:dyDescent="0.2">
      <c r="H812" s="44"/>
      <c r="Y812" s="30"/>
    </row>
    <row r="813" spans="8:25" x14ac:dyDescent="0.2">
      <c r="H813" s="44"/>
      <c r="Y813" s="30"/>
    </row>
    <row r="814" spans="8:25" x14ac:dyDescent="0.2">
      <c r="H814" s="44"/>
      <c r="Y814" s="30"/>
    </row>
    <row r="815" spans="8:25" x14ac:dyDescent="0.2">
      <c r="H815" s="44"/>
      <c r="Y815" s="30"/>
    </row>
    <row r="816" spans="8:25" x14ac:dyDescent="0.2">
      <c r="H816" s="44"/>
      <c r="Y816" s="30"/>
    </row>
    <row r="817" spans="8:25" x14ac:dyDescent="0.2">
      <c r="H817" s="44"/>
      <c r="Y817" s="30"/>
    </row>
    <row r="818" spans="8:25" x14ac:dyDescent="0.2">
      <c r="H818" s="44"/>
      <c r="Y818" s="30"/>
    </row>
    <row r="819" spans="8:25" x14ac:dyDescent="0.2">
      <c r="H819" s="44"/>
      <c r="Y819" s="30"/>
    </row>
    <row r="820" spans="8:25" x14ac:dyDescent="0.2">
      <c r="H820" s="44"/>
      <c r="Y820" s="30"/>
    </row>
    <row r="821" spans="8:25" x14ac:dyDescent="0.2">
      <c r="H821" s="44"/>
      <c r="Y821" s="30"/>
    </row>
    <row r="822" spans="8:25" x14ac:dyDescent="0.2">
      <c r="H822" s="44"/>
      <c r="Y822" s="30"/>
    </row>
    <row r="823" spans="8:25" x14ac:dyDescent="0.2">
      <c r="H823" s="44"/>
      <c r="Y823" s="30"/>
    </row>
    <row r="824" spans="8:25" x14ac:dyDescent="0.2">
      <c r="H824" s="44"/>
      <c r="Y824" s="30"/>
    </row>
    <row r="825" spans="8:25" x14ac:dyDescent="0.2">
      <c r="H825" s="44"/>
      <c r="Y825" s="30"/>
    </row>
    <row r="826" spans="8:25" x14ac:dyDescent="0.2">
      <c r="H826" s="44"/>
      <c r="Y826" s="30"/>
    </row>
    <row r="827" spans="8:25" x14ac:dyDescent="0.2">
      <c r="H827" s="44"/>
      <c r="Y827" s="30"/>
    </row>
    <row r="828" spans="8:25" x14ac:dyDescent="0.2">
      <c r="H828" s="44"/>
      <c r="Y828" s="30"/>
    </row>
    <row r="829" spans="8:25" x14ac:dyDescent="0.2">
      <c r="H829" s="44"/>
      <c r="Y829" s="30"/>
    </row>
    <row r="830" spans="8:25" x14ac:dyDescent="0.2">
      <c r="H830" s="44"/>
      <c r="Y830" s="30"/>
    </row>
    <row r="831" spans="8:25" x14ac:dyDescent="0.2">
      <c r="H831" s="44"/>
      <c r="Y831" s="30"/>
    </row>
    <row r="832" spans="8:25" x14ac:dyDescent="0.2">
      <c r="H832" s="44"/>
      <c r="Y832" s="30"/>
    </row>
    <row r="833" spans="8:25" x14ac:dyDescent="0.2">
      <c r="H833" s="44"/>
      <c r="Y833" s="30"/>
    </row>
    <row r="834" spans="8:25" x14ac:dyDescent="0.2">
      <c r="H834" s="44"/>
      <c r="Y834" s="30"/>
    </row>
    <row r="835" spans="8:25" x14ac:dyDescent="0.2">
      <c r="H835" s="44"/>
      <c r="Y835" s="30"/>
    </row>
    <row r="836" spans="8:25" x14ac:dyDescent="0.2">
      <c r="H836" s="44"/>
      <c r="Y836" s="30"/>
    </row>
    <row r="837" spans="8:25" x14ac:dyDescent="0.2">
      <c r="H837" s="44"/>
      <c r="Y837" s="30"/>
    </row>
    <row r="838" spans="8:25" x14ac:dyDescent="0.2">
      <c r="H838" s="44"/>
      <c r="Y838" s="30"/>
    </row>
    <row r="839" spans="8:25" x14ac:dyDescent="0.2">
      <c r="H839" s="44"/>
      <c r="Y839" s="30"/>
    </row>
    <row r="840" spans="8:25" x14ac:dyDescent="0.2">
      <c r="H840" s="44"/>
      <c r="Y840" s="30"/>
    </row>
    <row r="841" spans="8:25" x14ac:dyDescent="0.2">
      <c r="H841" s="44"/>
      <c r="Y841" s="30"/>
    </row>
    <row r="842" spans="8:25" x14ac:dyDescent="0.2">
      <c r="H842" s="44"/>
      <c r="Y842" s="30"/>
    </row>
    <row r="843" spans="8:25" x14ac:dyDescent="0.2">
      <c r="H843" s="44"/>
      <c r="Y843" s="30"/>
    </row>
    <row r="844" spans="8:25" x14ac:dyDescent="0.2">
      <c r="H844" s="44"/>
      <c r="Y844" s="30"/>
    </row>
    <row r="845" spans="8:25" x14ac:dyDescent="0.2">
      <c r="H845" s="44"/>
      <c r="Y845" s="30"/>
    </row>
    <row r="846" spans="8:25" x14ac:dyDescent="0.2">
      <c r="H846" s="44"/>
      <c r="Y846" s="30"/>
    </row>
    <row r="847" spans="8:25" x14ac:dyDescent="0.2">
      <c r="H847" s="44"/>
      <c r="Y847" s="30"/>
    </row>
    <row r="848" spans="8:25" x14ac:dyDescent="0.2">
      <c r="H848" s="44"/>
      <c r="Y848" s="30"/>
    </row>
    <row r="849" spans="8:25" x14ac:dyDescent="0.2">
      <c r="H849" s="44"/>
      <c r="Y849" s="30"/>
    </row>
    <row r="850" spans="8:25" x14ac:dyDescent="0.2">
      <c r="H850" s="44"/>
      <c r="Y850" s="30"/>
    </row>
    <row r="851" spans="8:25" x14ac:dyDescent="0.2">
      <c r="H851" s="44"/>
      <c r="Y851" s="30"/>
    </row>
    <row r="852" spans="8:25" x14ac:dyDescent="0.2">
      <c r="H852" s="44"/>
      <c r="Y852" s="30"/>
    </row>
    <row r="853" spans="8:25" x14ac:dyDescent="0.2">
      <c r="H853" s="44"/>
      <c r="Y853" s="30"/>
    </row>
    <row r="854" spans="8:25" x14ac:dyDescent="0.2">
      <c r="H854" s="44"/>
      <c r="Y854" s="30"/>
    </row>
    <row r="855" spans="8:25" x14ac:dyDescent="0.2">
      <c r="H855" s="44"/>
      <c r="Y855" s="30"/>
    </row>
    <row r="856" spans="8:25" x14ac:dyDescent="0.2">
      <c r="H856" s="44"/>
      <c r="Y856" s="30"/>
    </row>
    <row r="857" spans="8:25" x14ac:dyDescent="0.2">
      <c r="H857" s="44"/>
      <c r="Y857" s="30"/>
    </row>
    <row r="858" spans="8:25" x14ac:dyDescent="0.2">
      <c r="H858" s="44"/>
      <c r="Y858" s="30"/>
    </row>
    <row r="859" spans="8:25" x14ac:dyDescent="0.2">
      <c r="H859" s="44"/>
      <c r="Y859" s="30"/>
    </row>
    <row r="860" spans="8:25" x14ac:dyDescent="0.2">
      <c r="H860" s="44"/>
      <c r="Y860" s="30"/>
    </row>
    <row r="861" spans="8:25" x14ac:dyDescent="0.2">
      <c r="H861" s="44"/>
      <c r="Y861" s="30"/>
    </row>
    <row r="862" spans="8:25" x14ac:dyDescent="0.2">
      <c r="H862" s="44"/>
      <c r="Y862" s="30"/>
    </row>
    <row r="863" spans="8:25" x14ac:dyDescent="0.2">
      <c r="H863" s="44"/>
      <c r="Y863" s="30"/>
    </row>
    <row r="864" spans="8:25" x14ac:dyDescent="0.2">
      <c r="H864" s="44"/>
      <c r="Y864" s="30"/>
    </row>
    <row r="865" spans="8:25" x14ac:dyDescent="0.2">
      <c r="H865" s="44"/>
      <c r="Y865" s="30"/>
    </row>
    <row r="866" spans="8:25" x14ac:dyDescent="0.2">
      <c r="H866" s="44"/>
      <c r="Y866" s="30"/>
    </row>
    <row r="867" spans="8:25" x14ac:dyDescent="0.2">
      <c r="H867" s="44"/>
      <c r="Y867" s="30"/>
    </row>
    <row r="868" spans="8:25" x14ac:dyDescent="0.2">
      <c r="H868" s="44"/>
      <c r="Y868" s="30"/>
    </row>
    <row r="869" spans="8:25" x14ac:dyDescent="0.2">
      <c r="H869" s="44"/>
      <c r="Y869" s="30"/>
    </row>
    <row r="870" spans="8:25" x14ac:dyDescent="0.2">
      <c r="H870" s="44"/>
      <c r="Y870" s="30"/>
    </row>
    <row r="871" spans="8:25" x14ac:dyDescent="0.2">
      <c r="H871" s="44"/>
      <c r="Y871" s="30"/>
    </row>
    <row r="872" spans="8:25" x14ac:dyDescent="0.2">
      <c r="H872" s="44"/>
      <c r="Y872" s="30"/>
    </row>
    <row r="873" spans="8:25" x14ac:dyDescent="0.2">
      <c r="H873" s="44"/>
      <c r="Y873" s="30"/>
    </row>
    <row r="874" spans="8:25" x14ac:dyDescent="0.2">
      <c r="H874" s="44"/>
      <c r="Y874" s="30"/>
    </row>
    <row r="875" spans="8:25" x14ac:dyDescent="0.2">
      <c r="H875" s="44"/>
      <c r="Y875" s="30"/>
    </row>
    <row r="876" spans="8:25" x14ac:dyDescent="0.2">
      <c r="H876" s="44"/>
      <c r="Y876" s="30"/>
    </row>
    <row r="877" spans="8:25" x14ac:dyDescent="0.2">
      <c r="H877" s="44"/>
      <c r="Y877" s="30"/>
    </row>
    <row r="878" spans="8:25" x14ac:dyDescent="0.2">
      <c r="H878" s="44"/>
      <c r="Y878" s="30"/>
    </row>
    <row r="879" spans="8:25" x14ac:dyDescent="0.2">
      <c r="H879" s="44"/>
      <c r="Y879" s="30"/>
    </row>
    <row r="880" spans="8:25" x14ac:dyDescent="0.2">
      <c r="H880" s="44"/>
      <c r="Y880" s="30"/>
    </row>
    <row r="881" spans="8:25" x14ac:dyDescent="0.2">
      <c r="H881" s="44"/>
      <c r="Y881" s="30"/>
    </row>
    <row r="882" spans="8:25" x14ac:dyDescent="0.2">
      <c r="H882" s="44"/>
      <c r="Y882" s="30"/>
    </row>
    <row r="883" spans="8:25" x14ac:dyDescent="0.2">
      <c r="H883" s="44"/>
      <c r="Y883" s="30"/>
    </row>
    <row r="884" spans="8:25" x14ac:dyDescent="0.2">
      <c r="H884" s="44"/>
      <c r="Y884" s="30"/>
    </row>
    <row r="885" spans="8:25" x14ac:dyDescent="0.2">
      <c r="H885" s="44"/>
      <c r="Y885" s="30"/>
    </row>
    <row r="886" spans="8:25" x14ac:dyDescent="0.2">
      <c r="H886" s="44"/>
      <c r="Y886" s="30"/>
    </row>
    <row r="887" spans="8:25" x14ac:dyDescent="0.2">
      <c r="H887" s="44"/>
      <c r="Y887" s="30"/>
    </row>
    <row r="888" spans="8:25" x14ac:dyDescent="0.2">
      <c r="H888" s="44"/>
      <c r="Y888" s="30"/>
    </row>
    <row r="889" spans="8:25" x14ac:dyDescent="0.2">
      <c r="H889" s="44"/>
      <c r="Y889" s="30"/>
    </row>
    <row r="890" spans="8:25" x14ac:dyDescent="0.2">
      <c r="H890" s="44"/>
      <c r="Y890" s="30"/>
    </row>
    <row r="891" spans="8:25" x14ac:dyDescent="0.2">
      <c r="H891" s="44"/>
      <c r="Y891" s="30"/>
    </row>
    <row r="892" spans="8:25" x14ac:dyDescent="0.2">
      <c r="H892" s="44"/>
      <c r="Y892" s="30"/>
    </row>
    <row r="893" spans="8:25" x14ac:dyDescent="0.2">
      <c r="H893" s="44"/>
      <c r="Y893" s="30"/>
    </row>
    <row r="894" spans="8:25" x14ac:dyDescent="0.2">
      <c r="H894" s="44"/>
      <c r="Y894" s="30"/>
    </row>
    <row r="895" spans="8:25" x14ac:dyDescent="0.2">
      <c r="H895" s="44"/>
      <c r="Y895" s="30"/>
    </row>
    <row r="896" spans="8:25" x14ac:dyDescent="0.2">
      <c r="H896" s="44"/>
      <c r="Y896" s="30"/>
    </row>
    <row r="897" spans="8:25" x14ac:dyDescent="0.2">
      <c r="H897" s="44"/>
      <c r="Y897" s="30"/>
    </row>
    <row r="898" spans="8:25" x14ac:dyDescent="0.2">
      <c r="H898" s="44"/>
      <c r="Y898" s="30"/>
    </row>
    <row r="899" spans="8:25" x14ac:dyDescent="0.2">
      <c r="H899" s="44"/>
      <c r="Y899" s="30"/>
    </row>
    <row r="900" spans="8:25" x14ac:dyDescent="0.2">
      <c r="H900" s="44"/>
      <c r="Y900" s="30"/>
    </row>
    <row r="901" spans="8:25" x14ac:dyDescent="0.2">
      <c r="H901" s="44"/>
      <c r="Y901" s="30"/>
    </row>
    <row r="902" spans="8:25" x14ac:dyDescent="0.2">
      <c r="H902" s="44"/>
      <c r="Y902" s="30"/>
    </row>
    <row r="903" spans="8:25" x14ac:dyDescent="0.2">
      <c r="H903" s="44"/>
      <c r="Y903" s="30"/>
    </row>
    <row r="904" spans="8:25" x14ac:dyDescent="0.2">
      <c r="H904" s="44"/>
      <c r="Y904" s="30"/>
    </row>
    <row r="905" spans="8:25" x14ac:dyDescent="0.2">
      <c r="H905" s="44"/>
      <c r="Y905" s="30"/>
    </row>
    <row r="906" spans="8:25" x14ac:dyDescent="0.2">
      <c r="H906" s="44"/>
      <c r="Y906" s="30"/>
    </row>
    <row r="907" spans="8:25" x14ac:dyDescent="0.2">
      <c r="H907" s="44"/>
      <c r="Y907" s="30"/>
    </row>
    <row r="908" spans="8:25" x14ac:dyDescent="0.2">
      <c r="H908" s="44"/>
      <c r="Y908" s="30"/>
    </row>
    <row r="909" spans="8:25" x14ac:dyDescent="0.2">
      <c r="H909" s="44"/>
      <c r="Y909" s="30"/>
    </row>
    <row r="910" spans="8:25" x14ac:dyDescent="0.2">
      <c r="H910" s="44"/>
      <c r="Y910" s="30"/>
    </row>
    <row r="911" spans="8:25" x14ac:dyDescent="0.2">
      <c r="H911" s="44"/>
      <c r="Y911" s="30"/>
    </row>
    <row r="912" spans="8:25" x14ac:dyDescent="0.2">
      <c r="H912" s="44"/>
      <c r="Y912" s="30"/>
    </row>
    <row r="913" spans="8:25" x14ac:dyDescent="0.2">
      <c r="H913" s="44"/>
      <c r="Y913" s="30"/>
    </row>
    <row r="914" spans="8:25" x14ac:dyDescent="0.2">
      <c r="H914" s="44"/>
      <c r="Y914" s="30"/>
    </row>
    <row r="915" spans="8:25" x14ac:dyDescent="0.2">
      <c r="H915" s="44"/>
      <c r="Y915" s="30"/>
    </row>
    <row r="916" spans="8:25" x14ac:dyDescent="0.2">
      <c r="H916" s="44"/>
      <c r="Y916" s="30"/>
    </row>
    <row r="917" spans="8:25" x14ac:dyDescent="0.2">
      <c r="H917" s="44"/>
      <c r="Y917" s="30"/>
    </row>
    <row r="918" spans="8:25" x14ac:dyDescent="0.2">
      <c r="H918" s="44"/>
      <c r="Y918" s="30"/>
    </row>
    <row r="919" spans="8:25" x14ac:dyDescent="0.2">
      <c r="H919" s="44"/>
      <c r="Y919" s="30"/>
    </row>
    <row r="920" spans="8:25" x14ac:dyDescent="0.2">
      <c r="H920" s="44"/>
      <c r="Y920" s="30"/>
    </row>
    <row r="921" spans="8:25" x14ac:dyDescent="0.2">
      <c r="H921" s="44"/>
      <c r="Y921" s="30"/>
    </row>
    <row r="922" spans="8:25" x14ac:dyDescent="0.2">
      <c r="H922" s="44"/>
      <c r="Y922" s="30"/>
    </row>
    <row r="923" spans="8:25" x14ac:dyDescent="0.2">
      <c r="H923" s="44"/>
      <c r="Y923" s="30"/>
    </row>
    <row r="924" spans="8:25" x14ac:dyDescent="0.2">
      <c r="H924" s="44"/>
      <c r="Y924" s="30"/>
    </row>
    <row r="925" spans="8:25" x14ac:dyDescent="0.2">
      <c r="H925" s="44"/>
      <c r="Y925" s="30"/>
    </row>
    <row r="926" spans="8:25" x14ac:dyDescent="0.2">
      <c r="H926" s="44"/>
      <c r="Y926" s="30"/>
    </row>
    <row r="927" spans="8:25" x14ac:dyDescent="0.2">
      <c r="H927" s="44"/>
      <c r="Y927" s="30"/>
    </row>
    <row r="928" spans="8:25" x14ac:dyDescent="0.2">
      <c r="H928" s="44"/>
      <c r="Y928" s="30"/>
    </row>
    <row r="929" spans="8:25" x14ac:dyDescent="0.2">
      <c r="H929" s="44"/>
      <c r="Y929" s="30"/>
    </row>
    <row r="930" spans="8:25" x14ac:dyDescent="0.2">
      <c r="H930" s="44"/>
      <c r="Y930" s="30"/>
    </row>
    <row r="931" spans="8:25" x14ac:dyDescent="0.2">
      <c r="H931" s="44"/>
      <c r="Y931" s="30"/>
    </row>
    <row r="932" spans="8:25" x14ac:dyDescent="0.2">
      <c r="H932" s="44"/>
      <c r="Y932" s="30"/>
    </row>
    <row r="933" spans="8:25" x14ac:dyDescent="0.2">
      <c r="H933" s="44"/>
      <c r="Y933" s="30"/>
    </row>
    <row r="934" spans="8:25" x14ac:dyDescent="0.2">
      <c r="H934" s="44"/>
      <c r="Y934" s="30"/>
    </row>
    <row r="935" spans="8:25" x14ac:dyDescent="0.2">
      <c r="H935" s="44"/>
      <c r="Y935" s="30"/>
    </row>
    <row r="936" spans="8:25" x14ac:dyDescent="0.2">
      <c r="H936" s="44"/>
      <c r="Y936" s="30"/>
    </row>
    <row r="937" spans="8:25" x14ac:dyDescent="0.2">
      <c r="H937" s="44"/>
      <c r="Y937" s="30"/>
    </row>
    <row r="938" spans="8:25" x14ac:dyDescent="0.2">
      <c r="H938" s="44"/>
      <c r="Y938" s="30"/>
    </row>
    <row r="939" spans="8:25" x14ac:dyDescent="0.2">
      <c r="H939" s="44"/>
      <c r="Y939" s="30"/>
    </row>
    <row r="940" spans="8:25" x14ac:dyDescent="0.2">
      <c r="H940" s="44"/>
      <c r="Y940" s="30"/>
    </row>
    <row r="941" spans="8:25" x14ac:dyDescent="0.2">
      <c r="H941" s="44"/>
      <c r="Y941" s="30"/>
    </row>
    <row r="942" spans="8:25" x14ac:dyDescent="0.2">
      <c r="H942" s="44"/>
      <c r="Y942" s="30"/>
    </row>
    <row r="943" spans="8:25" x14ac:dyDescent="0.2">
      <c r="H943" s="44"/>
      <c r="Y943" s="30"/>
    </row>
    <row r="944" spans="8:25" x14ac:dyDescent="0.2">
      <c r="H944" s="44"/>
      <c r="Y944" s="30"/>
    </row>
    <row r="945" spans="8:25" x14ac:dyDescent="0.2">
      <c r="H945" s="44"/>
      <c r="Y945" s="30"/>
    </row>
    <row r="946" spans="8:25" x14ac:dyDescent="0.2">
      <c r="H946" s="44"/>
      <c r="Y946" s="30"/>
    </row>
    <row r="947" spans="8:25" x14ac:dyDescent="0.2">
      <c r="H947" s="44"/>
      <c r="Y947" s="30"/>
    </row>
    <row r="948" spans="8:25" x14ac:dyDescent="0.2">
      <c r="H948" s="44"/>
      <c r="Y948" s="30"/>
    </row>
    <row r="949" spans="8:25" x14ac:dyDescent="0.2">
      <c r="H949" s="44"/>
      <c r="Y949" s="30"/>
    </row>
    <row r="950" spans="8:25" x14ac:dyDescent="0.2">
      <c r="H950" s="44"/>
      <c r="Y950" s="30"/>
    </row>
    <row r="951" spans="8:25" x14ac:dyDescent="0.2">
      <c r="H951" s="44"/>
      <c r="Y951" s="30"/>
    </row>
    <row r="952" spans="8:25" x14ac:dyDescent="0.2">
      <c r="H952" s="44"/>
      <c r="Y952" s="30"/>
    </row>
    <row r="953" spans="8:25" x14ac:dyDescent="0.2">
      <c r="H953" s="44"/>
      <c r="Y953" s="30"/>
    </row>
    <row r="954" spans="8:25" x14ac:dyDescent="0.2">
      <c r="H954" s="44"/>
      <c r="Y954" s="30"/>
    </row>
    <row r="955" spans="8:25" x14ac:dyDescent="0.2">
      <c r="H955" s="44"/>
      <c r="Y955" s="30"/>
    </row>
    <row r="956" spans="8:25" x14ac:dyDescent="0.2">
      <c r="H956" s="44"/>
      <c r="Y956" s="30"/>
    </row>
    <row r="957" spans="8:25" x14ac:dyDescent="0.2">
      <c r="H957" s="44"/>
      <c r="Y957" s="30"/>
    </row>
    <row r="958" spans="8:25" x14ac:dyDescent="0.2">
      <c r="H958" s="44"/>
      <c r="Y958" s="30"/>
    </row>
    <row r="959" spans="8:25" x14ac:dyDescent="0.2">
      <c r="H959" s="44"/>
      <c r="Y959" s="30"/>
    </row>
    <row r="960" spans="8:25" x14ac:dyDescent="0.2">
      <c r="H960" s="44"/>
      <c r="Y960" s="30"/>
    </row>
    <row r="961" spans="8:25" x14ac:dyDescent="0.2">
      <c r="H961" s="44"/>
      <c r="Y961" s="30"/>
    </row>
    <row r="962" spans="8:25" x14ac:dyDescent="0.2">
      <c r="H962" s="44"/>
      <c r="Y962" s="30"/>
    </row>
    <row r="963" spans="8:25" x14ac:dyDescent="0.2">
      <c r="H963" s="44"/>
      <c r="Y963" s="30"/>
    </row>
    <row r="964" spans="8:25" x14ac:dyDescent="0.2">
      <c r="H964" s="44"/>
      <c r="Y964" s="30"/>
    </row>
    <row r="965" spans="8:25" x14ac:dyDescent="0.2">
      <c r="H965" s="44"/>
      <c r="Y965" s="30"/>
    </row>
    <row r="966" spans="8:25" x14ac:dyDescent="0.2">
      <c r="H966" s="44"/>
      <c r="Y966" s="30"/>
    </row>
    <row r="967" spans="8:25" x14ac:dyDescent="0.2">
      <c r="H967" s="44"/>
      <c r="Y967" s="30"/>
    </row>
    <row r="968" spans="8:25" x14ac:dyDescent="0.2">
      <c r="H968" s="44"/>
      <c r="Y968" s="30"/>
    </row>
    <row r="969" spans="8:25" x14ac:dyDescent="0.2">
      <c r="H969" s="44"/>
      <c r="Y969" s="30"/>
    </row>
    <row r="970" spans="8:25" x14ac:dyDescent="0.2">
      <c r="H970" s="44"/>
      <c r="Y970" s="30"/>
    </row>
    <row r="971" spans="8:25" x14ac:dyDescent="0.2">
      <c r="H971" s="44"/>
      <c r="Y971" s="30"/>
    </row>
    <row r="972" spans="8:25" x14ac:dyDescent="0.2">
      <c r="H972" s="44"/>
      <c r="Y972" s="30"/>
    </row>
    <row r="973" spans="8:25" x14ac:dyDescent="0.2">
      <c r="H973" s="44"/>
      <c r="Y973" s="30"/>
    </row>
    <row r="974" spans="8:25" x14ac:dyDescent="0.2">
      <c r="H974" s="44"/>
      <c r="Y974" s="30"/>
    </row>
    <row r="975" spans="8:25" x14ac:dyDescent="0.2">
      <c r="H975" s="44"/>
      <c r="Y975" s="30"/>
    </row>
    <row r="976" spans="8:25" x14ac:dyDescent="0.2">
      <c r="H976" s="44"/>
      <c r="Y976" s="30"/>
    </row>
    <row r="977" spans="8:25" x14ac:dyDescent="0.2">
      <c r="H977" s="44"/>
      <c r="Y977" s="30"/>
    </row>
    <row r="978" spans="8:25" x14ac:dyDescent="0.2">
      <c r="H978" s="44"/>
      <c r="Y978" s="30"/>
    </row>
    <row r="979" spans="8:25" x14ac:dyDescent="0.2">
      <c r="H979" s="44"/>
      <c r="Y979" s="30"/>
    </row>
    <row r="980" spans="8:25" x14ac:dyDescent="0.2">
      <c r="H980" s="44"/>
      <c r="Y980" s="30"/>
    </row>
    <row r="981" spans="8:25" x14ac:dyDescent="0.2">
      <c r="H981" s="44"/>
      <c r="Y981" s="30"/>
    </row>
    <row r="982" spans="8:25" x14ac:dyDescent="0.2">
      <c r="H982" s="44"/>
      <c r="Y982" s="30"/>
    </row>
    <row r="983" spans="8:25" x14ac:dyDescent="0.2">
      <c r="H983" s="44"/>
      <c r="Y983" s="30"/>
    </row>
    <row r="984" spans="8:25" x14ac:dyDescent="0.2">
      <c r="H984" s="44"/>
      <c r="Y984" s="30"/>
    </row>
    <row r="985" spans="8:25" x14ac:dyDescent="0.2">
      <c r="H985" s="44"/>
      <c r="Y985" s="30"/>
    </row>
    <row r="986" spans="8:25" x14ac:dyDescent="0.2">
      <c r="H986" s="44"/>
      <c r="Y986" s="30"/>
    </row>
    <row r="987" spans="8:25" x14ac:dyDescent="0.2">
      <c r="H987" s="44"/>
      <c r="Y987" s="30"/>
    </row>
    <row r="988" spans="8:25" x14ac:dyDescent="0.2">
      <c r="H988" s="44"/>
      <c r="Y988" s="30"/>
    </row>
    <row r="989" spans="8:25" x14ac:dyDescent="0.2">
      <c r="H989" s="44"/>
      <c r="Y989" s="30"/>
    </row>
    <row r="990" spans="8:25" x14ac:dyDescent="0.2">
      <c r="H990" s="44"/>
      <c r="Y990" s="30"/>
    </row>
    <row r="991" spans="8:25" x14ac:dyDescent="0.2">
      <c r="H991" s="44"/>
      <c r="Y991" s="30"/>
    </row>
    <row r="992" spans="8:25" x14ac:dyDescent="0.2">
      <c r="H992" s="44"/>
      <c r="Y992" s="30"/>
    </row>
    <row r="993" spans="8:25" x14ac:dyDescent="0.2">
      <c r="H993" s="44"/>
      <c r="Y993" s="30"/>
    </row>
    <row r="994" spans="8:25" x14ac:dyDescent="0.2">
      <c r="H994" s="44"/>
      <c r="Y994" s="30"/>
    </row>
    <row r="995" spans="8:25" x14ac:dyDescent="0.2">
      <c r="H995" s="44"/>
      <c r="Y995" s="30"/>
    </row>
    <row r="996" spans="8:25" x14ac:dyDescent="0.2">
      <c r="H996" s="44"/>
      <c r="Y996" s="30"/>
    </row>
    <row r="997" spans="8:25" x14ac:dyDescent="0.2">
      <c r="H997" s="44"/>
      <c r="Y997" s="30"/>
    </row>
    <row r="998" spans="8:25" x14ac:dyDescent="0.2">
      <c r="H998" s="44"/>
      <c r="Y998" s="30"/>
    </row>
    <row r="999" spans="8:25" x14ac:dyDescent="0.2">
      <c r="H999" s="44"/>
      <c r="Y999" s="30"/>
    </row>
    <row r="1000" spans="8:25" x14ac:dyDescent="0.2">
      <c r="H1000" s="44"/>
      <c r="Y1000" s="30"/>
    </row>
    <row r="1001" spans="8:25" x14ac:dyDescent="0.2">
      <c r="H1001" s="44"/>
      <c r="Y1001" s="30"/>
    </row>
    <row r="1002" spans="8:25" x14ac:dyDescent="0.2">
      <c r="H1002" s="44"/>
      <c r="Y1002" s="30"/>
    </row>
    <row r="1003" spans="8:25" x14ac:dyDescent="0.2">
      <c r="H1003" s="44"/>
      <c r="Y1003" s="30"/>
    </row>
    <row r="1004" spans="8:25" x14ac:dyDescent="0.2">
      <c r="H1004" s="44"/>
      <c r="Y1004" s="30"/>
    </row>
    <row r="1005" spans="8:25" x14ac:dyDescent="0.2">
      <c r="H1005" s="44"/>
      <c r="Y1005" s="30"/>
    </row>
    <row r="1006" spans="8:25" x14ac:dyDescent="0.2">
      <c r="H1006" s="44"/>
      <c r="Y1006" s="30"/>
    </row>
    <row r="1007" spans="8:25" x14ac:dyDescent="0.2">
      <c r="H1007" s="44"/>
      <c r="Y1007" s="30"/>
    </row>
    <row r="1008" spans="8:25" x14ac:dyDescent="0.2">
      <c r="H1008" s="44"/>
      <c r="Y1008" s="30"/>
    </row>
    <row r="1009" spans="8:25" x14ac:dyDescent="0.2">
      <c r="H1009" s="44"/>
      <c r="Y1009" s="30"/>
    </row>
    <row r="1010" spans="8:25" x14ac:dyDescent="0.2">
      <c r="H1010" s="44"/>
      <c r="Y1010" s="30"/>
    </row>
    <row r="1011" spans="8:25" x14ac:dyDescent="0.2">
      <c r="H1011" s="44"/>
      <c r="Y1011" s="30"/>
    </row>
    <row r="1012" spans="8:25" x14ac:dyDescent="0.2">
      <c r="H1012" s="44"/>
      <c r="Y1012" s="30"/>
    </row>
    <row r="1013" spans="8:25" x14ac:dyDescent="0.2">
      <c r="H1013" s="44"/>
      <c r="Y1013" s="30"/>
    </row>
    <row r="1014" spans="8:25" x14ac:dyDescent="0.2">
      <c r="H1014" s="44"/>
      <c r="Y1014" s="30"/>
    </row>
    <row r="1015" spans="8:25" x14ac:dyDescent="0.2">
      <c r="H1015" s="44"/>
      <c r="Y1015" s="30"/>
    </row>
    <row r="1016" spans="8:25" x14ac:dyDescent="0.2">
      <c r="H1016" s="44"/>
      <c r="Y1016" s="30"/>
    </row>
    <row r="1017" spans="8:25" x14ac:dyDescent="0.2">
      <c r="H1017" s="44"/>
      <c r="Y1017" s="30"/>
    </row>
    <row r="1018" spans="8:25" x14ac:dyDescent="0.2">
      <c r="H1018" s="44"/>
      <c r="Y1018" s="30"/>
    </row>
    <row r="1019" spans="8:25" x14ac:dyDescent="0.2">
      <c r="H1019" s="44"/>
      <c r="Y1019" s="30"/>
    </row>
    <row r="1020" spans="8:25" x14ac:dyDescent="0.2">
      <c r="H1020" s="44"/>
      <c r="Y1020" s="30"/>
    </row>
    <row r="1021" spans="8:25" x14ac:dyDescent="0.2">
      <c r="H1021" s="44"/>
      <c r="Y1021" s="30"/>
    </row>
    <row r="1022" spans="8:25" x14ac:dyDescent="0.2">
      <c r="H1022" s="44"/>
      <c r="Y1022" s="30"/>
    </row>
    <row r="1023" spans="8:25" x14ac:dyDescent="0.2">
      <c r="H1023" s="44"/>
      <c r="Y1023" s="30"/>
    </row>
    <row r="1024" spans="8:25" x14ac:dyDescent="0.2">
      <c r="H1024" s="44"/>
      <c r="Y1024" s="30"/>
    </row>
    <row r="1025" spans="8:25" x14ac:dyDescent="0.2">
      <c r="H1025" s="44"/>
      <c r="Y1025" s="30"/>
    </row>
    <row r="1026" spans="8:25" x14ac:dyDescent="0.2">
      <c r="H1026" s="44"/>
      <c r="Y1026" s="30"/>
    </row>
    <row r="1027" spans="8:25" x14ac:dyDescent="0.2">
      <c r="H1027" s="44"/>
      <c r="Y1027" s="30"/>
    </row>
    <row r="1028" spans="8:25" x14ac:dyDescent="0.2">
      <c r="H1028" s="44"/>
      <c r="Y1028" s="30"/>
    </row>
    <row r="1029" spans="8:25" x14ac:dyDescent="0.2">
      <c r="H1029" s="44"/>
      <c r="Y1029" s="30"/>
    </row>
    <row r="1030" spans="8:25" x14ac:dyDescent="0.2">
      <c r="H1030" s="44"/>
      <c r="Y1030" s="30"/>
    </row>
    <row r="1031" spans="8:25" x14ac:dyDescent="0.2">
      <c r="H1031" s="44"/>
      <c r="Y1031" s="30"/>
    </row>
    <row r="1032" spans="8:25" x14ac:dyDescent="0.2">
      <c r="H1032" s="44"/>
      <c r="Y1032" s="30"/>
    </row>
    <row r="1033" spans="8:25" x14ac:dyDescent="0.2">
      <c r="H1033" s="44"/>
      <c r="Y1033" s="30"/>
    </row>
    <row r="1034" spans="8:25" x14ac:dyDescent="0.2">
      <c r="H1034" s="44"/>
      <c r="Y1034" s="30"/>
    </row>
    <row r="1035" spans="8:25" x14ac:dyDescent="0.2">
      <c r="H1035" s="44"/>
      <c r="Y1035" s="30"/>
    </row>
    <row r="1036" spans="8:25" x14ac:dyDescent="0.2">
      <c r="H1036" s="44"/>
      <c r="Y1036" s="30"/>
    </row>
    <row r="1037" spans="8:25" x14ac:dyDescent="0.2">
      <c r="H1037" s="44"/>
      <c r="Y1037" s="30"/>
    </row>
    <row r="1038" spans="8:25" x14ac:dyDescent="0.2">
      <c r="H1038" s="44"/>
      <c r="Y1038" s="30"/>
    </row>
    <row r="1039" spans="8:25" x14ac:dyDescent="0.2">
      <c r="H1039" s="44"/>
      <c r="Y1039" s="30"/>
    </row>
    <row r="1040" spans="8:25" x14ac:dyDescent="0.2">
      <c r="H1040" s="44"/>
      <c r="Y1040" s="30"/>
    </row>
    <row r="1041" spans="8:25" x14ac:dyDescent="0.2">
      <c r="H1041" s="44"/>
      <c r="Y1041" s="30"/>
    </row>
    <row r="1042" spans="8:25" x14ac:dyDescent="0.2">
      <c r="H1042" s="44"/>
      <c r="Y1042" s="30"/>
    </row>
    <row r="1043" spans="8:25" x14ac:dyDescent="0.2">
      <c r="H1043" s="44"/>
      <c r="Y1043" s="30"/>
    </row>
    <row r="1044" spans="8:25" x14ac:dyDescent="0.2">
      <c r="H1044" s="44"/>
      <c r="Y1044" s="30"/>
    </row>
    <row r="1045" spans="8:25" x14ac:dyDescent="0.2">
      <c r="H1045" s="44"/>
      <c r="Y1045" s="30"/>
    </row>
    <row r="1046" spans="8:25" x14ac:dyDescent="0.2">
      <c r="H1046" s="44"/>
      <c r="Y1046" s="30"/>
    </row>
    <row r="1047" spans="8:25" x14ac:dyDescent="0.2">
      <c r="H1047" s="44"/>
      <c r="Y1047" s="30"/>
    </row>
    <row r="1048" spans="8:25" x14ac:dyDescent="0.2">
      <c r="H1048" s="44"/>
      <c r="Y1048" s="30"/>
    </row>
    <row r="1049" spans="8:25" x14ac:dyDescent="0.2">
      <c r="H1049" s="44"/>
      <c r="Y1049" s="30"/>
    </row>
    <row r="1050" spans="8:25" x14ac:dyDescent="0.2">
      <c r="H1050" s="44"/>
      <c r="Y1050" s="30"/>
    </row>
    <row r="1051" spans="8:25" x14ac:dyDescent="0.2">
      <c r="H1051" s="44"/>
      <c r="Y1051" s="30"/>
    </row>
    <row r="1052" spans="8:25" x14ac:dyDescent="0.2">
      <c r="H1052" s="44"/>
      <c r="Y1052" s="30"/>
    </row>
    <row r="1053" spans="8:25" x14ac:dyDescent="0.2">
      <c r="H1053" s="44"/>
      <c r="Y1053" s="30"/>
    </row>
    <row r="1054" spans="8:25" x14ac:dyDescent="0.2">
      <c r="H1054" s="44"/>
      <c r="Y1054" s="30"/>
    </row>
    <row r="1055" spans="8:25" x14ac:dyDescent="0.2">
      <c r="H1055" s="44"/>
      <c r="Y1055" s="30"/>
    </row>
    <row r="1056" spans="8:25" x14ac:dyDescent="0.2">
      <c r="H1056" s="44"/>
      <c r="Y1056" s="30"/>
    </row>
    <row r="1057" spans="8:25" x14ac:dyDescent="0.2">
      <c r="H1057" s="44"/>
      <c r="Y1057" s="30"/>
    </row>
    <row r="1058" spans="8:25" x14ac:dyDescent="0.2">
      <c r="H1058" s="44"/>
      <c r="Y1058" s="30"/>
    </row>
    <row r="1059" spans="8:25" x14ac:dyDescent="0.2">
      <c r="H1059" s="44"/>
      <c r="Y1059" s="30"/>
    </row>
    <row r="1060" spans="8:25" x14ac:dyDescent="0.2">
      <c r="H1060" s="44"/>
      <c r="Y1060" s="30"/>
    </row>
    <row r="1061" spans="8:25" x14ac:dyDescent="0.2">
      <c r="H1061" s="44"/>
      <c r="Y1061" s="30"/>
    </row>
    <row r="1062" spans="8:25" x14ac:dyDescent="0.2">
      <c r="H1062" s="44"/>
      <c r="Y1062" s="30"/>
    </row>
    <row r="1063" spans="8:25" x14ac:dyDescent="0.2">
      <c r="H1063" s="44"/>
      <c r="Y1063" s="30"/>
    </row>
    <row r="1064" spans="8:25" x14ac:dyDescent="0.2">
      <c r="H1064" s="44"/>
      <c r="Y1064" s="30"/>
    </row>
    <row r="1065" spans="8:25" x14ac:dyDescent="0.2">
      <c r="H1065" s="44"/>
      <c r="Y1065" s="30"/>
    </row>
    <row r="1066" spans="8:25" x14ac:dyDescent="0.2">
      <c r="H1066" s="44"/>
      <c r="Y1066" s="30"/>
    </row>
    <row r="1067" spans="8:25" x14ac:dyDescent="0.2">
      <c r="H1067" s="44"/>
      <c r="Y1067" s="30"/>
    </row>
    <row r="1068" spans="8:25" x14ac:dyDescent="0.2">
      <c r="H1068" s="44"/>
      <c r="Y1068" s="30"/>
    </row>
    <row r="1069" spans="8:25" x14ac:dyDescent="0.2">
      <c r="H1069" s="44"/>
      <c r="Y1069" s="30"/>
    </row>
    <row r="1070" spans="8:25" x14ac:dyDescent="0.2">
      <c r="H1070" s="44"/>
      <c r="Y1070" s="30"/>
    </row>
    <row r="1071" spans="8:25" x14ac:dyDescent="0.2">
      <c r="H1071" s="44"/>
      <c r="Y1071" s="30"/>
    </row>
    <row r="1072" spans="8:25" x14ac:dyDescent="0.2">
      <c r="H1072" s="44"/>
      <c r="Y1072" s="30"/>
    </row>
    <row r="1073" spans="8:25" x14ac:dyDescent="0.2">
      <c r="H1073" s="44"/>
      <c r="Y1073" s="30"/>
    </row>
    <row r="1074" spans="8:25" x14ac:dyDescent="0.2">
      <c r="H1074" s="44"/>
      <c r="Y1074" s="30"/>
    </row>
    <row r="1075" spans="8:25" x14ac:dyDescent="0.2">
      <c r="H1075" s="44"/>
      <c r="Y1075" s="30"/>
    </row>
    <row r="1076" spans="8:25" x14ac:dyDescent="0.2">
      <c r="H1076" s="44"/>
      <c r="Y1076" s="30"/>
    </row>
    <row r="1077" spans="8:25" x14ac:dyDescent="0.2">
      <c r="H1077" s="44"/>
      <c r="Y1077" s="30"/>
    </row>
    <row r="1078" spans="8:25" x14ac:dyDescent="0.2">
      <c r="H1078" s="44"/>
      <c r="Y1078" s="30"/>
    </row>
    <row r="1079" spans="8:25" x14ac:dyDescent="0.2">
      <c r="H1079" s="44"/>
      <c r="Y1079" s="30"/>
    </row>
    <row r="1080" spans="8:25" x14ac:dyDescent="0.2">
      <c r="H1080" s="44"/>
      <c r="Y1080" s="30"/>
    </row>
    <row r="1081" spans="8:25" x14ac:dyDescent="0.2">
      <c r="H1081" s="44"/>
      <c r="Y1081" s="30"/>
    </row>
    <row r="1082" spans="8:25" x14ac:dyDescent="0.2">
      <c r="H1082" s="44"/>
      <c r="Y1082" s="30"/>
    </row>
    <row r="1083" spans="8:25" x14ac:dyDescent="0.2">
      <c r="H1083" s="44"/>
      <c r="Y1083" s="30"/>
    </row>
    <row r="1084" spans="8:25" x14ac:dyDescent="0.2">
      <c r="H1084" s="44"/>
      <c r="Y1084" s="30"/>
    </row>
    <row r="1085" spans="8:25" x14ac:dyDescent="0.2">
      <c r="H1085" s="44"/>
      <c r="Y1085" s="30"/>
    </row>
    <row r="1086" spans="8:25" x14ac:dyDescent="0.2">
      <c r="H1086" s="44"/>
      <c r="Y1086" s="30"/>
    </row>
    <row r="1087" spans="8:25" x14ac:dyDescent="0.2">
      <c r="H1087" s="44"/>
      <c r="Y1087" s="30"/>
    </row>
    <row r="1088" spans="8:25" x14ac:dyDescent="0.2">
      <c r="H1088" s="44"/>
      <c r="Y1088" s="30"/>
    </row>
    <row r="1089" spans="8:25" x14ac:dyDescent="0.2">
      <c r="H1089" s="44"/>
      <c r="Y1089" s="30"/>
    </row>
    <row r="1090" spans="8:25" x14ac:dyDescent="0.2">
      <c r="H1090" s="44"/>
      <c r="Y1090" s="30"/>
    </row>
    <row r="1091" spans="8:25" x14ac:dyDescent="0.2">
      <c r="H1091" s="44"/>
      <c r="Y1091" s="30"/>
    </row>
    <row r="1092" spans="8:25" x14ac:dyDescent="0.2">
      <c r="H1092" s="44"/>
      <c r="Y1092" s="30"/>
    </row>
    <row r="1093" spans="8:25" x14ac:dyDescent="0.2">
      <c r="H1093" s="44"/>
      <c r="Y1093" s="30"/>
    </row>
    <row r="1094" spans="8:25" x14ac:dyDescent="0.2">
      <c r="H1094" s="44"/>
      <c r="Y1094" s="30"/>
    </row>
    <row r="1095" spans="8:25" x14ac:dyDescent="0.2">
      <c r="H1095" s="44"/>
      <c r="Y1095" s="30"/>
    </row>
    <row r="1096" spans="8:25" x14ac:dyDescent="0.2">
      <c r="H1096" s="44"/>
      <c r="Y1096" s="30"/>
    </row>
    <row r="1097" spans="8:25" x14ac:dyDescent="0.2">
      <c r="H1097" s="44"/>
      <c r="Y1097" s="30"/>
    </row>
    <row r="1098" spans="8:25" x14ac:dyDescent="0.2">
      <c r="H1098" s="44"/>
      <c r="Y1098" s="30"/>
    </row>
    <row r="1099" spans="8:25" x14ac:dyDescent="0.2">
      <c r="H1099" s="44"/>
      <c r="Y1099" s="30"/>
    </row>
    <row r="1100" spans="8:25" x14ac:dyDescent="0.2">
      <c r="H1100" s="44"/>
      <c r="Y1100" s="30"/>
    </row>
    <row r="1101" spans="8:25" x14ac:dyDescent="0.2">
      <c r="H1101" s="44"/>
      <c r="Y1101" s="30"/>
    </row>
    <row r="1102" spans="8:25" x14ac:dyDescent="0.2">
      <c r="H1102" s="44"/>
      <c r="Y1102" s="30"/>
    </row>
    <row r="1103" spans="8:25" x14ac:dyDescent="0.2">
      <c r="H1103" s="44"/>
      <c r="Y1103" s="30"/>
    </row>
    <row r="1104" spans="8:25" x14ac:dyDescent="0.2">
      <c r="H1104" s="44"/>
      <c r="Y1104" s="30"/>
    </row>
    <row r="1105" spans="8:25" x14ac:dyDescent="0.2">
      <c r="H1105" s="44"/>
      <c r="Y1105" s="30"/>
    </row>
    <row r="1106" spans="8:25" x14ac:dyDescent="0.2">
      <c r="H1106" s="44"/>
      <c r="Y1106" s="30"/>
    </row>
    <row r="1107" spans="8:25" x14ac:dyDescent="0.2">
      <c r="H1107" s="44"/>
      <c r="Y1107" s="30"/>
    </row>
    <row r="1108" spans="8:25" x14ac:dyDescent="0.2">
      <c r="H1108" s="44"/>
      <c r="Y1108" s="30"/>
    </row>
    <row r="1109" spans="8:25" x14ac:dyDescent="0.2">
      <c r="H1109" s="44"/>
      <c r="Y1109" s="30"/>
    </row>
    <row r="1110" spans="8:25" x14ac:dyDescent="0.2">
      <c r="H1110" s="44"/>
      <c r="Y1110" s="30"/>
    </row>
    <row r="1111" spans="8:25" x14ac:dyDescent="0.2">
      <c r="H1111" s="44"/>
      <c r="Y1111" s="30"/>
    </row>
    <row r="1112" spans="8:25" x14ac:dyDescent="0.2">
      <c r="H1112" s="44"/>
      <c r="Y1112" s="30"/>
    </row>
    <row r="1113" spans="8:25" x14ac:dyDescent="0.2">
      <c r="H1113" s="44"/>
      <c r="Y1113" s="30"/>
    </row>
    <row r="1114" spans="8:25" x14ac:dyDescent="0.2">
      <c r="H1114" s="44"/>
      <c r="Y1114" s="30"/>
    </row>
    <row r="1115" spans="8:25" x14ac:dyDescent="0.2">
      <c r="H1115" s="44"/>
      <c r="Y1115" s="30"/>
    </row>
    <row r="1116" spans="8:25" x14ac:dyDescent="0.2">
      <c r="H1116" s="44"/>
      <c r="Y1116" s="30"/>
    </row>
    <row r="1117" spans="8:25" x14ac:dyDescent="0.2">
      <c r="H1117" s="44"/>
      <c r="Y1117" s="30"/>
    </row>
    <row r="1118" spans="8:25" x14ac:dyDescent="0.2">
      <c r="H1118" s="44"/>
      <c r="Y1118" s="30"/>
    </row>
    <row r="1119" spans="8:25" x14ac:dyDescent="0.2">
      <c r="H1119" s="44"/>
      <c r="Y1119" s="30"/>
    </row>
    <row r="1120" spans="8:25" x14ac:dyDescent="0.2">
      <c r="H1120" s="44"/>
      <c r="Y1120" s="30"/>
    </row>
    <row r="1121" spans="8:25" x14ac:dyDescent="0.2">
      <c r="H1121" s="44"/>
      <c r="Y1121" s="30"/>
    </row>
    <row r="1122" spans="8:25" x14ac:dyDescent="0.2">
      <c r="H1122" s="44"/>
      <c r="Y1122" s="30"/>
    </row>
    <row r="1123" spans="8:25" x14ac:dyDescent="0.2">
      <c r="H1123" s="44"/>
      <c r="Y1123" s="30"/>
    </row>
    <row r="1124" spans="8:25" x14ac:dyDescent="0.2">
      <c r="H1124" s="44"/>
      <c r="Y1124" s="30"/>
    </row>
    <row r="1125" spans="8:25" x14ac:dyDescent="0.2">
      <c r="H1125" s="44"/>
      <c r="Y1125" s="30"/>
    </row>
    <row r="1126" spans="8:25" x14ac:dyDescent="0.2">
      <c r="H1126" s="44"/>
      <c r="Y1126" s="30"/>
    </row>
    <row r="1127" spans="8:25" x14ac:dyDescent="0.2">
      <c r="H1127" s="44"/>
      <c r="Y1127" s="30"/>
    </row>
    <row r="1128" spans="8:25" x14ac:dyDescent="0.2">
      <c r="H1128" s="44"/>
      <c r="Y1128" s="30"/>
    </row>
    <row r="1129" spans="8:25" x14ac:dyDescent="0.2">
      <c r="H1129" s="44"/>
      <c r="Y1129" s="30"/>
    </row>
    <row r="1130" spans="8:25" x14ac:dyDescent="0.2">
      <c r="H1130" s="44"/>
      <c r="Y1130" s="30"/>
    </row>
    <row r="1131" spans="8:25" x14ac:dyDescent="0.2">
      <c r="H1131" s="44"/>
      <c r="Y1131" s="30"/>
    </row>
    <row r="1132" spans="8:25" x14ac:dyDescent="0.2">
      <c r="H1132" s="44"/>
      <c r="Y1132" s="30"/>
    </row>
    <row r="1133" spans="8:25" x14ac:dyDescent="0.2">
      <c r="H1133" s="44"/>
      <c r="Y1133" s="30"/>
    </row>
    <row r="1134" spans="8:25" x14ac:dyDescent="0.2">
      <c r="H1134" s="44"/>
      <c r="Y1134" s="30"/>
    </row>
    <row r="1135" spans="8:25" x14ac:dyDescent="0.2">
      <c r="H1135" s="44"/>
      <c r="Y1135" s="30"/>
    </row>
    <row r="1136" spans="8:25" x14ac:dyDescent="0.2">
      <c r="H1136" s="44"/>
      <c r="Y1136" s="30"/>
    </row>
    <row r="1137" spans="8:25" x14ac:dyDescent="0.2">
      <c r="H1137" s="44"/>
      <c r="Y1137" s="30"/>
    </row>
    <row r="1138" spans="8:25" x14ac:dyDescent="0.2">
      <c r="H1138" s="44"/>
      <c r="Y1138" s="30"/>
    </row>
    <row r="1139" spans="8:25" x14ac:dyDescent="0.2">
      <c r="H1139" s="44"/>
      <c r="Y1139" s="30"/>
    </row>
    <row r="1140" spans="8:25" x14ac:dyDescent="0.2">
      <c r="H1140" s="44"/>
      <c r="Y1140" s="30"/>
    </row>
    <row r="1141" spans="8:25" x14ac:dyDescent="0.2">
      <c r="H1141" s="44"/>
      <c r="Y1141" s="30"/>
    </row>
    <row r="1142" spans="8:25" x14ac:dyDescent="0.2">
      <c r="H1142" s="44"/>
      <c r="Y1142" s="30"/>
    </row>
    <row r="1143" spans="8:25" x14ac:dyDescent="0.2">
      <c r="H1143" s="44"/>
      <c r="Y1143" s="30"/>
    </row>
    <row r="1144" spans="8:25" x14ac:dyDescent="0.2">
      <c r="H1144" s="44"/>
      <c r="Y1144" s="30"/>
    </row>
    <row r="1145" spans="8:25" x14ac:dyDescent="0.2">
      <c r="H1145" s="44"/>
      <c r="Y1145" s="30"/>
    </row>
    <row r="1146" spans="8:25" x14ac:dyDescent="0.2">
      <c r="H1146" s="44"/>
      <c r="Y1146" s="30"/>
    </row>
    <row r="1147" spans="8:25" x14ac:dyDescent="0.2">
      <c r="H1147" s="44"/>
      <c r="Y1147" s="30"/>
    </row>
    <row r="1148" spans="8:25" x14ac:dyDescent="0.2">
      <c r="H1148" s="44"/>
      <c r="Y1148" s="30"/>
    </row>
    <row r="1149" spans="8:25" x14ac:dyDescent="0.2">
      <c r="H1149" s="44"/>
      <c r="Y1149" s="30"/>
    </row>
    <row r="1150" spans="8:25" x14ac:dyDescent="0.2">
      <c r="H1150" s="44"/>
      <c r="Y1150" s="30"/>
    </row>
    <row r="1151" spans="8:25" x14ac:dyDescent="0.2">
      <c r="H1151" s="44"/>
      <c r="Y1151" s="30"/>
    </row>
    <row r="1152" spans="8:25" x14ac:dyDescent="0.2">
      <c r="H1152" s="44"/>
      <c r="Y1152" s="30"/>
    </row>
    <row r="1153" spans="8:25" x14ac:dyDescent="0.2">
      <c r="H1153" s="44"/>
      <c r="Y1153" s="30"/>
    </row>
    <row r="1154" spans="8:25" x14ac:dyDescent="0.2">
      <c r="H1154" s="44"/>
      <c r="Y1154" s="30"/>
    </row>
    <row r="1155" spans="8:25" x14ac:dyDescent="0.2">
      <c r="H1155" s="44"/>
      <c r="Y1155" s="30"/>
    </row>
    <row r="1156" spans="8:25" x14ac:dyDescent="0.2">
      <c r="H1156" s="44"/>
      <c r="Y1156" s="30"/>
    </row>
    <row r="1157" spans="8:25" x14ac:dyDescent="0.2">
      <c r="H1157" s="44"/>
      <c r="Y1157" s="30"/>
    </row>
    <row r="1158" spans="8:25" x14ac:dyDescent="0.2">
      <c r="H1158" s="44"/>
      <c r="Y1158" s="30"/>
    </row>
    <row r="1159" spans="8:25" x14ac:dyDescent="0.2">
      <c r="H1159" s="44"/>
      <c r="Y1159" s="30"/>
    </row>
    <row r="1160" spans="8:25" x14ac:dyDescent="0.2">
      <c r="H1160" s="44"/>
      <c r="Y1160" s="30"/>
    </row>
    <row r="1161" spans="8:25" x14ac:dyDescent="0.2">
      <c r="H1161" s="44"/>
      <c r="Y1161" s="30"/>
    </row>
    <row r="1162" spans="8:25" x14ac:dyDescent="0.2">
      <c r="H1162" s="44"/>
      <c r="Y1162" s="30"/>
    </row>
    <row r="1163" spans="8:25" x14ac:dyDescent="0.2">
      <c r="H1163" s="44"/>
      <c r="Y1163" s="30"/>
    </row>
    <row r="1164" spans="8:25" x14ac:dyDescent="0.2">
      <c r="H1164" s="44"/>
      <c r="Y1164" s="30"/>
    </row>
    <row r="1165" spans="8:25" x14ac:dyDescent="0.2">
      <c r="H1165" s="44"/>
      <c r="Y1165" s="30"/>
    </row>
    <row r="1166" spans="8:25" x14ac:dyDescent="0.2">
      <c r="H1166" s="44"/>
      <c r="Y1166" s="30"/>
    </row>
    <row r="1167" spans="8:25" x14ac:dyDescent="0.2">
      <c r="H1167" s="44"/>
      <c r="Y1167" s="30"/>
    </row>
    <row r="1168" spans="8:25" x14ac:dyDescent="0.2">
      <c r="H1168" s="44"/>
      <c r="Y1168" s="30"/>
    </row>
    <row r="1169" spans="8:25" x14ac:dyDescent="0.2">
      <c r="H1169" s="44"/>
      <c r="Y1169" s="30"/>
    </row>
    <row r="1170" spans="8:25" x14ac:dyDescent="0.2">
      <c r="H1170" s="44"/>
      <c r="Y1170" s="30"/>
    </row>
    <row r="1171" spans="8:25" x14ac:dyDescent="0.2">
      <c r="H1171" s="44"/>
      <c r="Y1171" s="30"/>
    </row>
    <row r="1172" spans="8:25" x14ac:dyDescent="0.2">
      <c r="H1172" s="44"/>
      <c r="Y1172" s="30"/>
    </row>
    <row r="1173" spans="8:25" x14ac:dyDescent="0.2">
      <c r="H1173" s="44"/>
      <c r="Y1173" s="30"/>
    </row>
    <row r="1174" spans="8:25" x14ac:dyDescent="0.2">
      <c r="H1174" s="44"/>
      <c r="Y1174" s="30"/>
    </row>
    <row r="1175" spans="8:25" x14ac:dyDescent="0.2">
      <c r="H1175" s="44"/>
      <c r="Y1175" s="30"/>
    </row>
    <row r="1176" spans="8:25" x14ac:dyDescent="0.2">
      <c r="H1176" s="44"/>
      <c r="Y1176" s="30"/>
    </row>
    <row r="1177" spans="8:25" x14ac:dyDescent="0.2">
      <c r="H1177" s="44"/>
      <c r="Y1177" s="30"/>
    </row>
    <row r="1178" spans="8:25" x14ac:dyDescent="0.2">
      <c r="H1178" s="44"/>
      <c r="Y1178" s="30"/>
    </row>
    <row r="1179" spans="8:25" x14ac:dyDescent="0.2">
      <c r="H1179" s="44"/>
      <c r="Y1179" s="30"/>
    </row>
    <row r="1180" spans="8:25" x14ac:dyDescent="0.2">
      <c r="H1180" s="44"/>
      <c r="Y1180" s="30"/>
    </row>
    <row r="1181" spans="8:25" x14ac:dyDescent="0.2">
      <c r="H1181" s="44"/>
      <c r="Y1181" s="30"/>
    </row>
    <row r="1182" spans="8:25" x14ac:dyDescent="0.2">
      <c r="H1182" s="44"/>
      <c r="Y1182" s="30"/>
    </row>
    <row r="1183" spans="8:25" x14ac:dyDescent="0.2">
      <c r="H1183" s="44"/>
      <c r="Y1183" s="30"/>
    </row>
    <row r="1184" spans="8:25" x14ac:dyDescent="0.2">
      <c r="H1184" s="44"/>
      <c r="Y1184" s="30"/>
    </row>
    <row r="1185" spans="8:25" x14ac:dyDescent="0.2">
      <c r="H1185" s="44"/>
      <c r="Y1185" s="30"/>
    </row>
    <row r="1186" spans="8:25" x14ac:dyDescent="0.2">
      <c r="H1186" s="44"/>
      <c r="Y1186" s="30"/>
    </row>
    <row r="1187" spans="8:25" x14ac:dyDescent="0.2">
      <c r="H1187" s="44"/>
      <c r="Y1187" s="30"/>
    </row>
    <row r="1188" spans="8:25" x14ac:dyDescent="0.2">
      <c r="H1188" s="44"/>
      <c r="Y1188" s="30"/>
    </row>
    <row r="1189" spans="8:25" x14ac:dyDescent="0.2">
      <c r="H1189" s="44"/>
      <c r="Y1189" s="30"/>
    </row>
    <row r="1190" spans="8:25" x14ac:dyDescent="0.2">
      <c r="H1190" s="44"/>
      <c r="Y1190" s="30"/>
    </row>
    <row r="1191" spans="8:25" x14ac:dyDescent="0.2">
      <c r="H1191" s="44"/>
      <c r="Y1191" s="30"/>
    </row>
    <row r="1192" spans="8:25" x14ac:dyDescent="0.2">
      <c r="H1192" s="44"/>
      <c r="Y1192" s="30"/>
    </row>
    <row r="1193" spans="8:25" x14ac:dyDescent="0.2">
      <c r="H1193" s="44"/>
      <c r="Y1193" s="30"/>
    </row>
    <row r="1194" spans="8:25" x14ac:dyDescent="0.2">
      <c r="H1194" s="44"/>
      <c r="Y1194" s="30"/>
    </row>
    <row r="1195" spans="8:25" x14ac:dyDescent="0.2">
      <c r="H1195" s="44"/>
      <c r="Y1195" s="30"/>
    </row>
    <row r="1196" spans="8:25" x14ac:dyDescent="0.2">
      <c r="H1196" s="44"/>
      <c r="Y1196" s="30"/>
    </row>
    <row r="1197" spans="8:25" x14ac:dyDescent="0.2">
      <c r="H1197" s="44"/>
      <c r="Y1197" s="30"/>
    </row>
    <row r="1198" spans="8:25" x14ac:dyDescent="0.2">
      <c r="H1198" s="44"/>
      <c r="Y1198" s="30"/>
    </row>
    <row r="1199" spans="8:25" x14ac:dyDescent="0.2">
      <c r="H1199" s="44"/>
      <c r="Y1199" s="30"/>
    </row>
    <row r="1200" spans="8:25" x14ac:dyDescent="0.2">
      <c r="H1200" s="44"/>
      <c r="Y1200" s="30"/>
    </row>
    <row r="1201" spans="8:25" x14ac:dyDescent="0.2">
      <c r="H1201" s="44"/>
      <c r="Y1201" s="30"/>
    </row>
    <row r="1202" spans="8:25" x14ac:dyDescent="0.2">
      <c r="H1202" s="44"/>
      <c r="Y1202" s="30"/>
    </row>
    <row r="1203" spans="8:25" x14ac:dyDescent="0.2">
      <c r="H1203" s="44"/>
      <c r="Y1203" s="30"/>
    </row>
    <row r="1204" spans="8:25" x14ac:dyDescent="0.2">
      <c r="H1204" s="44"/>
      <c r="Y1204" s="30"/>
    </row>
    <row r="1205" spans="8:25" x14ac:dyDescent="0.2">
      <c r="H1205" s="44"/>
      <c r="Y1205" s="30"/>
    </row>
    <row r="1206" spans="8:25" x14ac:dyDescent="0.2">
      <c r="H1206" s="44"/>
      <c r="Y1206" s="30"/>
    </row>
    <row r="1207" spans="8:25" x14ac:dyDescent="0.2">
      <c r="H1207" s="44"/>
      <c r="Y1207" s="30"/>
    </row>
    <row r="1208" spans="8:25" x14ac:dyDescent="0.2">
      <c r="H1208" s="44"/>
      <c r="Y1208" s="30"/>
    </row>
    <row r="1209" spans="8:25" x14ac:dyDescent="0.2">
      <c r="H1209" s="44"/>
      <c r="Y1209" s="30"/>
    </row>
    <row r="1210" spans="8:25" x14ac:dyDescent="0.2">
      <c r="H1210" s="44"/>
      <c r="Y1210" s="30"/>
    </row>
    <row r="1211" spans="8:25" x14ac:dyDescent="0.2">
      <c r="H1211" s="44"/>
      <c r="Y1211" s="30"/>
    </row>
    <row r="1212" spans="8:25" x14ac:dyDescent="0.2">
      <c r="H1212" s="44"/>
      <c r="Y1212" s="30"/>
    </row>
    <row r="1213" spans="8:25" x14ac:dyDescent="0.2">
      <c r="H1213" s="44"/>
      <c r="Y1213" s="30"/>
    </row>
    <row r="1214" spans="8:25" x14ac:dyDescent="0.2">
      <c r="H1214" s="44"/>
      <c r="Y1214" s="30"/>
    </row>
    <row r="1215" spans="8:25" x14ac:dyDescent="0.2">
      <c r="H1215" s="44"/>
      <c r="Y1215" s="30"/>
    </row>
    <row r="1216" spans="8:25" x14ac:dyDescent="0.2">
      <c r="H1216" s="44"/>
      <c r="Y1216" s="30"/>
    </row>
    <row r="1217" spans="8:25" x14ac:dyDescent="0.2">
      <c r="H1217" s="44"/>
      <c r="Y1217" s="30"/>
    </row>
    <row r="1218" spans="8:25" x14ac:dyDescent="0.2">
      <c r="H1218" s="44"/>
      <c r="Y1218" s="30"/>
    </row>
    <row r="1219" spans="8:25" x14ac:dyDescent="0.2">
      <c r="H1219" s="44"/>
      <c r="Y1219" s="30"/>
    </row>
    <row r="1220" spans="8:25" x14ac:dyDescent="0.2">
      <c r="H1220" s="44"/>
      <c r="Y1220" s="30"/>
    </row>
    <row r="1221" spans="8:25" x14ac:dyDescent="0.2">
      <c r="H1221" s="44"/>
      <c r="Y1221" s="30"/>
    </row>
    <row r="1222" spans="8:25" x14ac:dyDescent="0.2">
      <c r="H1222" s="44"/>
      <c r="Y1222" s="30"/>
    </row>
    <row r="1223" spans="8:25" x14ac:dyDescent="0.2">
      <c r="H1223" s="44"/>
      <c r="Y1223" s="30"/>
    </row>
    <row r="1224" spans="8:25" x14ac:dyDescent="0.2">
      <c r="H1224" s="44"/>
      <c r="Y1224" s="30"/>
    </row>
    <row r="1225" spans="8:25" x14ac:dyDescent="0.2">
      <c r="H1225" s="44"/>
      <c r="Y1225" s="30"/>
    </row>
    <row r="1226" spans="8:25" x14ac:dyDescent="0.2">
      <c r="H1226" s="44"/>
      <c r="Y1226" s="30"/>
    </row>
    <row r="1227" spans="8:25" x14ac:dyDescent="0.2">
      <c r="H1227" s="44"/>
      <c r="Y1227" s="30"/>
    </row>
    <row r="1228" spans="8:25" x14ac:dyDescent="0.2">
      <c r="H1228" s="44"/>
      <c r="Y1228" s="30"/>
    </row>
    <row r="1229" spans="8:25" x14ac:dyDescent="0.2">
      <c r="H1229" s="44"/>
      <c r="Y1229" s="30"/>
    </row>
    <row r="1230" spans="8:25" x14ac:dyDescent="0.2">
      <c r="H1230" s="44"/>
      <c r="Y1230" s="30"/>
    </row>
    <row r="1231" spans="8:25" x14ac:dyDescent="0.2">
      <c r="H1231" s="44"/>
      <c r="Y1231" s="30"/>
    </row>
    <row r="1232" spans="8:25" x14ac:dyDescent="0.2">
      <c r="H1232" s="44"/>
      <c r="Y1232" s="30"/>
    </row>
    <row r="1233" spans="8:25" x14ac:dyDescent="0.2">
      <c r="H1233" s="44"/>
      <c r="Y1233" s="30"/>
    </row>
    <row r="1234" spans="8:25" x14ac:dyDescent="0.2">
      <c r="H1234" s="44"/>
      <c r="Y1234" s="30"/>
    </row>
    <row r="1235" spans="8:25" x14ac:dyDescent="0.2">
      <c r="H1235" s="44"/>
      <c r="Y1235" s="30"/>
    </row>
    <row r="1236" spans="8:25" x14ac:dyDescent="0.2">
      <c r="H1236" s="44"/>
      <c r="Y1236" s="30"/>
    </row>
    <row r="1237" spans="8:25" x14ac:dyDescent="0.2">
      <c r="H1237" s="44"/>
      <c r="Y1237" s="30"/>
    </row>
    <row r="1238" spans="8:25" x14ac:dyDescent="0.2">
      <c r="H1238" s="44"/>
      <c r="Y1238" s="30"/>
    </row>
    <row r="1239" spans="8:25" x14ac:dyDescent="0.2">
      <c r="H1239" s="44"/>
      <c r="Y1239" s="30"/>
    </row>
    <row r="1240" spans="8:25" x14ac:dyDescent="0.2">
      <c r="H1240" s="44"/>
      <c r="Y1240" s="30"/>
    </row>
    <row r="1241" spans="8:25" x14ac:dyDescent="0.2">
      <c r="H1241" s="44"/>
      <c r="Y1241" s="30"/>
    </row>
    <row r="1242" spans="8:25" x14ac:dyDescent="0.2">
      <c r="H1242" s="44"/>
      <c r="Y1242" s="30"/>
    </row>
    <row r="1243" spans="8:25" x14ac:dyDescent="0.2">
      <c r="H1243" s="44"/>
      <c r="Y1243" s="30"/>
    </row>
    <row r="1244" spans="8:25" x14ac:dyDescent="0.2">
      <c r="H1244" s="44"/>
      <c r="Y1244" s="30"/>
    </row>
    <row r="1245" spans="8:25" x14ac:dyDescent="0.2">
      <c r="H1245" s="44"/>
      <c r="Y1245" s="30"/>
    </row>
    <row r="1246" spans="8:25" x14ac:dyDescent="0.2">
      <c r="H1246" s="44"/>
      <c r="Y1246" s="30"/>
    </row>
    <row r="1247" spans="8:25" x14ac:dyDescent="0.2">
      <c r="H1247" s="44"/>
      <c r="Y1247" s="30"/>
    </row>
    <row r="1248" spans="8:25" x14ac:dyDescent="0.2">
      <c r="H1248" s="44"/>
      <c r="Y1248" s="30"/>
    </row>
    <row r="1249" spans="8:25" x14ac:dyDescent="0.2">
      <c r="H1249" s="44"/>
      <c r="Y1249" s="30"/>
    </row>
    <row r="1250" spans="8:25" x14ac:dyDescent="0.2">
      <c r="H1250" s="44"/>
      <c r="Y1250" s="30"/>
    </row>
    <row r="1251" spans="8:25" x14ac:dyDescent="0.2">
      <c r="H1251" s="44"/>
      <c r="Y1251" s="30"/>
    </row>
    <row r="1252" spans="8:25" x14ac:dyDescent="0.2">
      <c r="H1252" s="44"/>
      <c r="Y1252" s="30"/>
    </row>
    <row r="1253" spans="8:25" x14ac:dyDescent="0.2">
      <c r="H1253" s="44"/>
      <c r="Y1253" s="30"/>
    </row>
    <row r="1254" spans="8:25" x14ac:dyDescent="0.2">
      <c r="H1254" s="44"/>
      <c r="Y1254" s="30"/>
    </row>
    <row r="1255" spans="8:25" x14ac:dyDescent="0.2">
      <c r="H1255" s="44"/>
      <c r="Y1255" s="30"/>
    </row>
    <row r="1256" spans="8:25" x14ac:dyDescent="0.2">
      <c r="H1256" s="44"/>
      <c r="Y1256" s="30"/>
    </row>
    <row r="1257" spans="8:25" x14ac:dyDescent="0.2">
      <c r="H1257" s="44"/>
      <c r="Y1257" s="30"/>
    </row>
    <row r="1258" spans="8:25" x14ac:dyDescent="0.2">
      <c r="H1258" s="44"/>
      <c r="Y1258" s="30"/>
    </row>
    <row r="1259" spans="8:25" x14ac:dyDescent="0.2">
      <c r="H1259" s="44"/>
      <c r="Y1259" s="30"/>
    </row>
    <row r="1260" spans="8:25" x14ac:dyDescent="0.2">
      <c r="H1260" s="44"/>
      <c r="Y1260" s="30"/>
    </row>
    <row r="1261" spans="8:25" x14ac:dyDescent="0.2">
      <c r="H1261" s="44"/>
      <c r="Y1261" s="30"/>
    </row>
    <row r="1262" spans="8:25" x14ac:dyDescent="0.2">
      <c r="H1262" s="44"/>
      <c r="Y1262" s="30"/>
    </row>
    <row r="1263" spans="8:25" x14ac:dyDescent="0.2">
      <c r="H1263" s="44"/>
      <c r="Y1263" s="30"/>
    </row>
    <row r="1264" spans="8:25" x14ac:dyDescent="0.2">
      <c r="H1264" s="44"/>
      <c r="Y1264" s="30"/>
    </row>
    <row r="1265" spans="8:25" x14ac:dyDescent="0.2">
      <c r="H1265" s="44"/>
      <c r="Y1265" s="30"/>
    </row>
    <row r="1266" spans="8:25" x14ac:dyDescent="0.2">
      <c r="H1266" s="44"/>
      <c r="Y1266" s="30"/>
    </row>
    <row r="1267" spans="8:25" x14ac:dyDescent="0.2">
      <c r="H1267" s="44"/>
      <c r="Y1267" s="30"/>
    </row>
    <row r="1268" spans="8:25" x14ac:dyDescent="0.2">
      <c r="H1268" s="44"/>
      <c r="Y1268" s="30"/>
    </row>
    <row r="1269" spans="8:25" x14ac:dyDescent="0.2">
      <c r="H1269" s="44"/>
      <c r="Y1269" s="30"/>
    </row>
    <row r="1270" spans="8:25" x14ac:dyDescent="0.2">
      <c r="H1270" s="44"/>
      <c r="Y1270" s="30"/>
    </row>
    <row r="1271" spans="8:25" x14ac:dyDescent="0.2">
      <c r="H1271" s="44"/>
      <c r="Y1271" s="30"/>
    </row>
    <row r="1272" spans="8:25" x14ac:dyDescent="0.2">
      <c r="H1272" s="44"/>
      <c r="Y1272" s="30"/>
    </row>
    <row r="1273" spans="8:25" x14ac:dyDescent="0.2">
      <c r="H1273" s="44"/>
      <c r="Y1273" s="30"/>
    </row>
    <row r="1274" spans="8:25" x14ac:dyDescent="0.2">
      <c r="H1274" s="44"/>
      <c r="Y1274" s="30"/>
    </row>
    <row r="1275" spans="8:25" x14ac:dyDescent="0.2">
      <c r="H1275" s="44"/>
      <c r="Y1275" s="30"/>
    </row>
    <row r="1276" spans="8:25" x14ac:dyDescent="0.2">
      <c r="H1276" s="44"/>
      <c r="Y1276" s="30"/>
    </row>
    <row r="1277" spans="8:25" x14ac:dyDescent="0.2">
      <c r="H1277" s="44"/>
      <c r="Y1277" s="30"/>
    </row>
    <row r="1278" spans="8:25" x14ac:dyDescent="0.2">
      <c r="H1278" s="44"/>
      <c r="Y1278" s="30"/>
    </row>
    <row r="1279" spans="8:25" x14ac:dyDescent="0.2">
      <c r="H1279" s="44"/>
      <c r="Y1279" s="30"/>
    </row>
    <row r="1280" spans="8:25" x14ac:dyDescent="0.2">
      <c r="H1280" s="44"/>
      <c r="Y1280" s="30"/>
    </row>
    <row r="1281" spans="8:25" x14ac:dyDescent="0.2">
      <c r="H1281" s="44"/>
      <c r="Y1281" s="30"/>
    </row>
    <row r="1282" spans="8:25" x14ac:dyDescent="0.2">
      <c r="H1282" s="44"/>
      <c r="Y1282" s="30"/>
    </row>
    <row r="1283" spans="8:25" x14ac:dyDescent="0.2">
      <c r="H1283" s="44"/>
      <c r="Y1283" s="30"/>
    </row>
    <row r="1284" spans="8:25" x14ac:dyDescent="0.2">
      <c r="H1284" s="44"/>
      <c r="Y1284" s="30"/>
    </row>
    <row r="1285" spans="8:25" x14ac:dyDescent="0.2">
      <c r="H1285" s="44"/>
      <c r="Y1285" s="30"/>
    </row>
    <row r="1286" spans="8:25" x14ac:dyDescent="0.2">
      <c r="H1286" s="44"/>
      <c r="Y1286" s="30"/>
    </row>
    <row r="1287" spans="8:25" x14ac:dyDescent="0.2">
      <c r="H1287" s="44"/>
      <c r="Y1287" s="30"/>
    </row>
    <row r="1288" spans="8:25" x14ac:dyDescent="0.2">
      <c r="H1288" s="44"/>
      <c r="Y1288" s="30"/>
    </row>
    <row r="1289" spans="8:25" x14ac:dyDescent="0.2">
      <c r="H1289" s="44"/>
      <c r="Y1289" s="30"/>
    </row>
    <row r="1290" spans="8:25" x14ac:dyDescent="0.2">
      <c r="H1290" s="44"/>
      <c r="Y1290" s="30"/>
    </row>
    <row r="1291" spans="8:25" x14ac:dyDescent="0.2">
      <c r="H1291" s="44"/>
      <c r="Y1291" s="30"/>
    </row>
    <row r="1292" spans="8:25" x14ac:dyDescent="0.2">
      <c r="H1292" s="44"/>
      <c r="Y1292" s="30"/>
    </row>
    <row r="1293" spans="8:25" x14ac:dyDescent="0.2">
      <c r="H1293" s="44"/>
      <c r="Y1293" s="30"/>
    </row>
    <row r="1294" spans="8:25" x14ac:dyDescent="0.2">
      <c r="H1294" s="44"/>
      <c r="Y1294" s="30"/>
    </row>
    <row r="1295" spans="8:25" x14ac:dyDescent="0.2">
      <c r="H1295" s="44"/>
      <c r="Y1295" s="30"/>
    </row>
    <row r="1296" spans="8:25" x14ac:dyDescent="0.2">
      <c r="H1296" s="44"/>
      <c r="Y1296" s="30"/>
    </row>
    <row r="1297" spans="8:25" x14ac:dyDescent="0.2">
      <c r="H1297" s="44"/>
      <c r="Y1297" s="30"/>
    </row>
    <row r="1298" spans="8:25" x14ac:dyDescent="0.2">
      <c r="H1298" s="44"/>
      <c r="Y1298" s="30"/>
    </row>
    <row r="1299" spans="8:25" x14ac:dyDescent="0.2">
      <c r="H1299" s="44"/>
      <c r="Y1299" s="30"/>
    </row>
    <row r="1300" spans="8:25" x14ac:dyDescent="0.2">
      <c r="H1300" s="44"/>
      <c r="Y1300" s="30"/>
    </row>
    <row r="1301" spans="8:25" x14ac:dyDescent="0.2">
      <c r="H1301" s="44"/>
      <c r="Y1301" s="30"/>
    </row>
    <row r="1302" spans="8:25" x14ac:dyDescent="0.2">
      <c r="H1302" s="44"/>
      <c r="Y1302" s="30"/>
    </row>
    <row r="1303" spans="8:25" x14ac:dyDescent="0.2">
      <c r="H1303" s="44"/>
      <c r="Y1303" s="30"/>
    </row>
    <row r="1304" spans="8:25" x14ac:dyDescent="0.2">
      <c r="H1304" s="44"/>
      <c r="Y1304" s="30"/>
    </row>
    <row r="1305" spans="8:25" x14ac:dyDescent="0.2">
      <c r="H1305" s="44"/>
      <c r="Y1305" s="30"/>
    </row>
    <row r="1306" spans="8:25" x14ac:dyDescent="0.2">
      <c r="H1306" s="44"/>
      <c r="Y1306" s="30"/>
    </row>
    <row r="1307" spans="8:25" x14ac:dyDescent="0.2">
      <c r="H1307" s="44"/>
      <c r="Y1307" s="30"/>
    </row>
    <row r="1308" spans="8:25" x14ac:dyDescent="0.2">
      <c r="H1308" s="44"/>
      <c r="Y1308" s="30"/>
    </row>
    <row r="1309" spans="8:25" x14ac:dyDescent="0.2">
      <c r="H1309" s="44"/>
      <c r="Y1309" s="30"/>
    </row>
    <row r="1310" spans="8:25" x14ac:dyDescent="0.2">
      <c r="H1310" s="44"/>
      <c r="Y1310" s="30"/>
    </row>
    <row r="1311" spans="8:25" x14ac:dyDescent="0.2">
      <c r="H1311" s="44"/>
      <c r="Y1311" s="30"/>
    </row>
    <row r="1312" spans="8:25" x14ac:dyDescent="0.2">
      <c r="H1312" s="44"/>
      <c r="Y1312" s="30"/>
    </row>
    <row r="1313" spans="8:25" x14ac:dyDescent="0.2">
      <c r="H1313" s="44"/>
      <c r="Y1313" s="30"/>
    </row>
    <row r="1314" spans="8:25" x14ac:dyDescent="0.2">
      <c r="H1314" s="44"/>
      <c r="Y1314" s="30"/>
    </row>
    <row r="1315" spans="8:25" x14ac:dyDescent="0.2">
      <c r="H1315" s="44"/>
      <c r="Y1315" s="30"/>
    </row>
    <row r="1316" spans="8:25" x14ac:dyDescent="0.2">
      <c r="H1316" s="44"/>
      <c r="Y1316" s="30"/>
    </row>
    <row r="1317" spans="8:25" x14ac:dyDescent="0.2">
      <c r="H1317" s="44"/>
      <c r="Y1317" s="30"/>
    </row>
    <row r="1318" spans="8:25" x14ac:dyDescent="0.2">
      <c r="H1318" s="44"/>
      <c r="Y1318" s="30"/>
    </row>
    <row r="1319" spans="8:25" x14ac:dyDescent="0.2">
      <c r="H1319" s="44"/>
      <c r="Y1319" s="30"/>
    </row>
    <row r="1320" spans="8:25" x14ac:dyDescent="0.2">
      <c r="H1320" s="44"/>
      <c r="Y1320" s="30"/>
    </row>
    <row r="1321" spans="8:25" x14ac:dyDescent="0.2">
      <c r="H1321" s="44"/>
      <c r="Y1321" s="30"/>
    </row>
    <row r="1322" spans="8:25" x14ac:dyDescent="0.2">
      <c r="H1322" s="44"/>
      <c r="Y1322" s="30"/>
    </row>
    <row r="1323" spans="8:25" x14ac:dyDescent="0.2">
      <c r="H1323" s="44"/>
      <c r="Y1323" s="30"/>
    </row>
    <row r="1324" spans="8:25" x14ac:dyDescent="0.2">
      <c r="H1324" s="44"/>
      <c r="Y1324" s="30"/>
    </row>
    <row r="1325" spans="8:25" x14ac:dyDescent="0.2">
      <c r="H1325" s="44"/>
      <c r="Y1325" s="30"/>
    </row>
    <row r="1326" spans="8:25" x14ac:dyDescent="0.2">
      <c r="H1326" s="44"/>
      <c r="Y1326" s="30"/>
    </row>
    <row r="1327" spans="8:25" x14ac:dyDescent="0.2">
      <c r="H1327" s="44"/>
      <c r="Y1327" s="30"/>
    </row>
    <row r="1328" spans="8:25" x14ac:dyDescent="0.2">
      <c r="H1328" s="44"/>
      <c r="Y1328" s="30"/>
    </row>
    <row r="1329" spans="8:25" x14ac:dyDescent="0.2">
      <c r="H1329" s="44"/>
      <c r="Y1329" s="30"/>
    </row>
    <row r="1330" spans="8:25" x14ac:dyDescent="0.2">
      <c r="H1330" s="44"/>
      <c r="Y1330" s="30"/>
    </row>
    <row r="1331" spans="8:25" x14ac:dyDescent="0.2">
      <c r="H1331" s="44"/>
      <c r="Y1331" s="30"/>
    </row>
    <row r="1332" spans="8:25" x14ac:dyDescent="0.2">
      <c r="H1332" s="44"/>
      <c r="Y1332" s="30"/>
    </row>
    <row r="1333" spans="8:25" x14ac:dyDescent="0.2">
      <c r="H1333" s="44"/>
      <c r="Y1333" s="30"/>
    </row>
    <row r="1334" spans="8:25" x14ac:dyDescent="0.2">
      <c r="H1334" s="44"/>
      <c r="Y1334" s="30"/>
    </row>
    <row r="1335" spans="8:25" x14ac:dyDescent="0.2">
      <c r="H1335" s="44"/>
      <c r="Y1335" s="30"/>
    </row>
    <row r="1336" spans="8:25" x14ac:dyDescent="0.2">
      <c r="H1336" s="44"/>
      <c r="Y1336" s="30"/>
    </row>
    <row r="1337" spans="8:25" x14ac:dyDescent="0.2">
      <c r="H1337" s="44"/>
      <c r="Y1337" s="30"/>
    </row>
    <row r="1338" spans="8:25" x14ac:dyDescent="0.2">
      <c r="H1338" s="44"/>
      <c r="Y1338" s="30"/>
    </row>
    <row r="1339" spans="8:25" x14ac:dyDescent="0.2">
      <c r="H1339" s="44"/>
      <c r="Y1339" s="30"/>
    </row>
    <row r="1340" spans="8:25" x14ac:dyDescent="0.2">
      <c r="H1340" s="44"/>
      <c r="Y1340" s="30"/>
    </row>
    <row r="1341" spans="8:25" x14ac:dyDescent="0.2">
      <c r="H1341" s="44"/>
      <c r="Y1341" s="30"/>
    </row>
    <row r="1342" spans="8:25" x14ac:dyDescent="0.2">
      <c r="H1342" s="44"/>
      <c r="Y1342" s="30"/>
    </row>
    <row r="1343" spans="8:25" x14ac:dyDescent="0.2">
      <c r="H1343" s="44"/>
      <c r="Y1343" s="30"/>
    </row>
    <row r="1344" spans="8:25" x14ac:dyDescent="0.2">
      <c r="H1344" s="44"/>
      <c r="Y1344" s="30"/>
    </row>
    <row r="1345" spans="8:25" x14ac:dyDescent="0.2">
      <c r="H1345" s="44"/>
      <c r="Y1345" s="30"/>
    </row>
    <row r="1346" spans="8:25" x14ac:dyDescent="0.2">
      <c r="H1346" s="44"/>
      <c r="Y1346" s="30"/>
    </row>
    <row r="1347" spans="8:25" x14ac:dyDescent="0.2">
      <c r="H1347" s="44"/>
      <c r="Y1347" s="30"/>
    </row>
    <row r="1348" spans="8:25" x14ac:dyDescent="0.2">
      <c r="H1348" s="44"/>
      <c r="Y1348" s="30"/>
    </row>
    <row r="1349" spans="8:25" x14ac:dyDescent="0.2">
      <c r="H1349" s="44"/>
      <c r="Y1349" s="30"/>
    </row>
    <row r="1350" spans="8:25" x14ac:dyDescent="0.2">
      <c r="H1350" s="44"/>
      <c r="Y1350" s="30"/>
    </row>
    <row r="1351" spans="8:25" x14ac:dyDescent="0.2">
      <c r="H1351" s="44"/>
      <c r="Y1351" s="30"/>
    </row>
    <row r="1352" spans="8:25" x14ac:dyDescent="0.2">
      <c r="H1352" s="44"/>
      <c r="Y1352" s="30"/>
    </row>
    <row r="1353" spans="8:25" x14ac:dyDescent="0.2">
      <c r="H1353" s="44"/>
      <c r="Y1353" s="30"/>
    </row>
    <row r="1354" spans="8:25" x14ac:dyDescent="0.2">
      <c r="H1354" s="44"/>
      <c r="Y1354" s="30"/>
    </row>
    <row r="1355" spans="8:25" x14ac:dyDescent="0.2">
      <c r="H1355" s="44"/>
      <c r="Y1355" s="30"/>
    </row>
    <row r="1356" spans="8:25" x14ac:dyDescent="0.2">
      <c r="H1356" s="44"/>
      <c r="Y1356" s="30"/>
    </row>
    <row r="1357" spans="8:25" x14ac:dyDescent="0.2">
      <c r="H1357" s="44"/>
      <c r="Y1357" s="30"/>
    </row>
    <row r="1358" spans="8:25" x14ac:dyDescent="0.2">
      <c r="H1358" s="44"/>
      <c r="Y1358" s="30"/>
    </row>
    <row r="1359" spans="8:25" x14ac:dyDescent="0.2">
      <c r="H1359" s="44"/>
      <c r="Y1359" s="30"/>
    </row>
    <row r="1360" spans="8:25" x14ac:dyDescent="0.2">
      <c r="H1360" s="44"/>
      <c r="Y1360" s="30"/>
    </row>
    <row r="1361" spans="8:25" x14ac:dyDescent="0.2">
      <c r="H1361" s="44"/>
      <c r="Y1361" s="30"/>
    </row>
    <row r="1362" spans="8:25" x14ac:dyDescent="0.2">
      <c r="H1362" s="44"/>
      <c r="Y1362" s="30"/>
    </row>
    <row r="1363" spans="8:25" x14ac:dyDescent="0.2">
      <c r="H1363" s="44"/>
      <c r="Y1363" s="30"/>
    </row>
    <row r="1364" spans="8:25" x14ac:dyDescent="0.2">
      <c r="H1364" s="44"/>
      <c r="Y1364" s="30"/>
    </row>
    <row r="1365" spans="8:25" x14ac:dyDescent="0.2">
      <c r="H1365" s="44"/>
      <c r="Y1365" s="30"/>
    </row>
    <row r="1366" spans="8:25" x14ac:dyDescent="0.2">
      <c r="H1366" s="44"/>
      <c r="Y1366" s="30"/>
    </row>
    <row r="1367" spans="8:25" x14ac:dyDescent="0.2">
      <c r="H1367" s="44"/>
      <c r="Y1367" s="30"/>
    </row>
    <row r="1368" spans="8:25" x14ac:dyDescent="0.2">
      <c r="H1368" s="44"/>
      <c r="Y1368" s="30"/>
    </row>
    <row r="1369" spans="8:25" x14ac:dyDescent="0.2">
      <c r="H1369" s="44"/>
      <c r="Y1369" s="30"/>
    </row>
    <row r="1370" spans="8:25" x14ac:dyDescent="0.2">
      <c r="H1370" s="44"/>
      <c r="Y1370" s="30"/>
    </row>
    <row r="1371" spans="8:25" x14ac:dyDescent="0.2">
      <c r="H1371" s="44"/>
      <c r="Y1371" s="30"/>
    </row>
    <row r="1372" spans="8:25" x14ac:dyDescent="0.2">
      <c r="H1372" s="44"/>
      <c r="Y1372" s="30"/>
    </row>
    <row r="1373" spans="8:25" x14ac:dyDescent="0.2">
      <c r="H1373" s="44"/>
      <c r="Y1373" s="30"/>
    </row>
    <row r="1374" spans="8:25" x14ac:dyDescent="0.2">
      <c r="H1374" s="44"/>
      <c r="Y1374" s="30"/>
    </row>
    <row r="1375" spans="8:25" x14ac:dyDescent="0.2">
      <c r="H1375" s="44"/>
      <c r="Y1375" s="30"/>
    </row>
    <row r="1376" spans="8:25" x14ac:dyDescent="0.2">
      <c r="H1376" s="44"/>
      <c r="Y1376" s="30"/>
    </row>
    <row r="1377" spans="8:25" x14ac:dyDescent="0.2">
      <c r="H1377" s="44"/>
      <c r="Y1377" s="30"/>
    </row>
    <row r="1378" spans="8:25" x14ac:dyDescent="0.2">
      <c r="H1378" s="44"/>
      <c r="Y1378" s="30"/>
    </row>
    <row r="1379" spans="8:25" x14ac:dyDescent="0.2">
      <c r="H1379" s="44"/>
      <c r="Y1379" s="30"/>
    </row>
    <row r="1380" spans="8:25" x14ac:dyDescent="0.2">
      <c r="H1380" s="44"/>
      <c r="Y1380" s="30"/>
    </row>
    <row r="1381" spans="8:25" x14ac:dyDescent="0.2">
      <c r="H1381" s="44"/>
      <c r="Y1381" s="30"/>
    </row>
    <row r="1382" spans="8:25" x14ac:dyDescent="0.2">
      <c r="H1382" s="44"/>
      <c r="Y1382" s="30"/>
    </row>
    <row r="1383" spans="8:25" x14ac:dyDescent="0.2">
      <c r="H1383" s="44"/>
      <c r="Y1383" s="30"/>
    </row>
    <row r="1384" spans="8:25" x14ac:dyDescent="0.2">
      <c r="H1384" s="44"/>
      <c r="Y1384" s="30"/>
    </row>
    <row r="1385" spans="8:25" x14ac:dyDescent="0.2">
      <c r="H1385" s="44"/>
      <c r="Y1385" s="30"/>
    </row>
    <row r="1386" spans="8:25" x14ac:dyDescent="0.2">
      <c r="H1386" s="44"/>
      <c r="Y1386" s="30"/>
    </row>
    <row r="1387" spans="8:25" x14ac:dyDescent="0.2">
      <c r="H1387" s="44"/>
      <c r="Y1387" s="30"/>
    </row>
    <row r="1388" spans="8:25" x14ac:dyDescent="0.2">
      <c r="H1388" s="44"/>
      <c r="Y1388" s="30"/>
    </row>
    <row r="1389" spans="8:25" x14ac:dyDescent="0.2">
      <c r="H1389" s="44"/>
      <c r="Y1389" s="30"/>
    </row>
    <row r="1390" spans="8:25" x14ac:dyDescent="0.2">
      <c r="H1390" s="44"/>
      <c r="Y1390" s="30"/>
    </row>
    <row r="1391" spans="8:25" x14ac:dyDescent="0.2">
      <c r="H1391" s="44"/>
      <c r="Y1391" s="30"/>
    </row>
    <row r="1392" spans="8:25" x14ac:dyDescent="0.2">
      <c r="H1392" s="44"/>
      <c r="Y1392" s="30"/>
    </row>
    <row r="1393" spans="8:25" x14ac:dyDescent="0.2">
      <c r="H1393" s="44"/>
      <c r="Y1393" s="30"/>
    </row>
    <row r="1394" spans="8:25" x14ac:dyDescent="0.2">
      <c r="H1394" s="44"/>
      <c r="Y1394" s="30"/>
    </row>
    <row r="1395" spans="8:25" x14ac:dyDescent="0.2">
      <c r="H1395" s="44"/>
      <c r="Y1395" s="30"/>
    </row>
    <row r="1396" spans="8:25" x14ac:dyDescent="0.2">
      <c r="H1396" s="44"/>
      <c r="Y1396" s="30"/>
    </row>
    <row r="1397" spans="8:25" x14ac:dyDescent="0.2">
      <c r="H1397" s="44"/>
      <c r="Y1397" s="30"/>
    </row>
    <row r="1398" spans="8:25" x14ac:dyDescent="0.2">
      <c r="H1398" s="44"/>
      <c r="Y1398" s="30"/>
    </row>
    <row r="1399" spans="8:25" x14ac:dyDescent="0.2">
      <c r="H1399" s="44"/>
      <c r="Y1399" s="30"/>
    </row>
    <row r="1400" spans="8:25" x14ac:dyDescent="0.2">
      <c r="H1400" s="44"/>
      <c r="Y1400" s="30"/>
    </row>
    <row r="1401" spans="8:25" x14ac:dyDescent="0.2">
      <c r="H1401" s="44"/>
      <c r="Y1401" s="30"/>
    </row>
    <row r="1402" spans="8:25" x14ac:dyDescent="0.2">
      <c r="H1402" s="44"/>
      <c r="Y1402" s="30"/>
    </row>
    <row r="1403" spans="8:25" x14ac:dyDescent="0.2">
      <c r="H1403" s="44"/>
      <c r="Y1403" s="30"/>
    </row>
    <row r="1404" spans="8:25" x14ac:dyDescent="0.2">
      <c r="H1404" s="44"/>
      <c r="Y1404" s="30"/>
    </row>
    <row r="1405" spans="8:25" x14ac:dyDescent="0.2">
      <c r="H1405" s="44"/>
      <c r="Y1405" s="30"/>
    </row>
    <row r="1406" spans="8:25" x14ac:dyDescent="0.2">
      <c r="H1406" s="44"/>
      <c r="Y1406" s="30"/>
    </row>
    <row r="1407" spans="8:25" x14ac:dyDescent="0.2">
      <c r="H1407" s="44"/>
      <c r="Y1407" s="30"/>
    </row>
    <row r="1408" spans="8:25" x14ac:dyDescent="0.2">
      <c r="H1408" s="44"/>
      <c r="Y1408" s="30"/>
    </row>
    <row r="1409" spans="8:25" x14ac:dyDescent="0.2">
      <c r="H1409" s="44"/>
      <c r="Y1409" s="30"/>
    </row>
    <row r="1410" spans="8:25" x14ac:dyDescent="0.2">
      <c r="H1410" s="44"/>
      <c r="Y1410" s="30"/>
    </row>
    <row r="1411" spans="8:25" x14ac:dyDescent="0.2">
      <c r="H1411" s="44"/>
      <c r="Y1411" s="30"/>
    </row>
    <row r="1412" spans="8:25" x14ac:dyDescent="0.2">
      <c r="H1412" s="44"/>
      <c r="Y1412" s="30"/>
    </row>
    <row r="1413" spans="8:25" x14ac:dyDescent="0.2">
      <c r="H1413" s="44"/>
      <c r="Y1413" s="30"/>
    </row>
    <row r="1414" spans="8:25" x14ac:dyDescent="0.2">
      <c r="H1414" s="44"/>
      <c r="Y1414" s="30"/>
    </row>
    <row r="1415" spans="8:25" x14ac:dyDescent="0.2">
      <c r="H1415" s="44"/>
      <c r="Y1415" s="30"/>
    </row>
    <row r="1416" spans="8:25" x14ac:dyDescent="0.2">
      <c r="H1416" s="44"/>
      <c r="Y1416" s="30"/>
    </row>
    <row r="1417" spans="8:25" x14ac:dyDescent="0.2">
      <c r="H1417" s="44"/>
      <c r="Y1417" s="30"/>
    </row>
    <row r="1418" spans="8:25" x14ac:dyDescent="0.2">
      <c r="H1418" s="44"/>
      <c r="Y1418" s="30"/>
    </row>
    <row r="1419" spans="8:25" x14ac:dyDescent="0.2">
      <c r="H1419" s="44"/>
      <c r="Y1419" s="30"/>
    </row>
    <row r="1420" spans="8:25" x14ac:dyDescent="0.2">
      <c r="H1420" s="44"/>
      <c r="Y1420" s="30"/>
    </row>
    <row r="1421" spans="8:25" x14ac:dyDescent="0.2">
      <c r="H1421" s="44"/>
      <c r="Y1421" s="30"/>
    </row>
    <row r="1422" spans="8:25" x14ac:dyDescent="0.2">
      <c r="H1422" s="44"/>
      <c r="Y1422" s="30"/>
    </row>
    <row r="1423" spans="8:25" x14ac:dyDescent="0.2">
      <c r="H1423" s="44"/>
      <c r="Y1423" s="30"/>
    </row>
    <row r="1424" spans="8:25" x14ac:dyDescent="0.2">
      <c r="H1424" s="44"/>
      <c r="Y1424" s="30"/>
    </row>
    <row r="1425" spans="8:25" x14ac:dyDescent="0.2">
      <c r="H1425" s="44"/>
      <c r="Y1425" s="30"/>
    </row>
    <row r="1426" spans="8:25" x14ac:dyDescent="0.2">
      <c r="H1426" s="44"/>
      <c r="Y1426" s="30"/>
    </row>
    <row r="1427" spans="8:25" x14ac:dyDescent="0.2">
      <c r="H1427" s="44"/>
      <c r="Y1427" s="30"/>
    </row>
    <row r="1428" spans="8:25" x14ac:dyDescent="0.2">
      <c r="H1428" s="44"/>
      <c r="Y1428" s="30"/>
    </row>
    <row r="1429" spans="8:25" x14ac:dyDescent="0.2">
      <c r="H1429" s="44"/>
      <c r="Y1429" s="30"/>
    </row>
    <row r="1430" spans="8:25" x14ac:dyDescent="0.2">
      <c r="H1430" s="44"/>
      <c r="Y1430" s="30"/>
    </row>
    <row r="1431" spans="8:25" x14ac:dyDescent="0.2">
      <c r="H1431" s="44"/>
      <c r="Y1431" s="30"/>
    </row>
    <row r="1432" spans="8:25" x14ac:dyDescent="0.2">
      <c r="H1432" s="44"/>
      <c r="Y1432" s="30"/>
    </row>
    <row r="1433" spans="8:25" x14ac:dyDescent="0.2">
      <c r="H1433" s="44"/>
      <c r="Y1433" s="30"/>
    </row>
    <row r="1434" spans="8:25" x14ac:dyDescent="0.2">
      <c r="H1434" s="44"/>
      <c r="Y1434" s="30"/>
    </row>
    <row r="1435" spans="8:25" x14ac:dyDescent="0.2">
      <c r="H1435" s="44"/>
      <c r="Y1435" s="30"/>
    </row>
    <row r="1436" spans="8:25" x14ac:dyDescent="0.2">
      <c r="H1436" s="44"/>
      <c r="Y1436" s="30"/>
    </row>
    <row r="1437" spans="8:25" x14ac:dyDescent="0.2">
      <c r="H1437" s="44"/>
      <c r="Y1437" s="30"/>
    </row>
    <row r="1438" spans="8:25" x14ac:dyDescent="0.2">
      <c r="H1438" s="44"/>
      <c r="Y1438" s="30"/>
    </row>
    <row r="1439" spans="8:25" x14ac:dyDescent="0.2">
      <c r="H1439" s="44"/>
      <c r="Y1439" s="30"/>
    </row>
    <row r="1440" spans="8:25" x14ac:dyDescent="0.2">
      <c r="H1440" s="44"/>
      <c r="Y1440" s="30"/>
    </row>
    <row r="1441" spans="8:25" x14ac:dyDescent="0.2">
      <c r="H1441" s="44"/>
      <c r="Y1441" s="30"/>
    </row>
    <row r="1442" spans="8:25" x14ac:dyDescent="0.2">
      <c r="H1442" s="44"/>
      <c r="Y1442" s="30"/>
    </row>
    <row r="1443" spans="8:25" x14ac:dyDescent="0.2">
      <c r="H1443" s="44"/>
      <c r="Y1443" s="30"/>
    </row>
    <row r="1444" spans="8:25" x14ac:dyDescent="0.2">
      <c r="H1444" s="44"/>
      <c r="Y1444" s="30"/>
    </row>
    <row r="1445" spans="8:25" x14ac:dyDescent="0.2">
      <c r="H1445" s="44"/>
      <c r="Y1445" s="30"/>
    </row>
    <row r="1446" spans="8:25" x14ac:dyDescent="0.2">
      <c r="H1446" s="44"/>
      <c r="Y1446" s="30"/>
    </row>
    <row r="1447" spans="8:25" x14ac:dyDescent="0.2">
      <c r="H1447" s="44"/>
      <c r="Y1447" s="30"/>
    </row>
    <row r="1448" spans="8:25" x14ac:dyDescent="0.2">
      <c r="H1448" s="44"/>
      <c r="Y1448" s="30"/>
    </row>
    <row r="1449" spans="8:25" x14ac:dyDescent="0.2">
      <c r="H1449" s="44"/>
      <c r="Y1449" s="30"/>
    </row>
    <row r="1450" spans="8:25" x14ac:dyDescent="0.2">
      <c r="H1450" s="44"/>
      <c r="Y1450" s="30"/>
    </row>
    <row r="1451" spans="8:25" x14ac:dyDescent="0.2">
      <c r="H1451" s="44"/>
      <c r="Y1451" s="30"/>
    </row>
    <row r="1452" spans="8:25" x14ac:dyDescent="0.2">
      <c r="H1452" s="44"/>
      <c r="Y1452" s="30"/>
    </row>
    <row r="1453" spans="8:25" x14ac:dyDescent="0.2">
      <c r="H1453" s="44"/>
      <c r="Y1453" s="30"/>
    </row>
    <row r="1454" spans="8:25" x14ac:dyDescent="0.2">
      <c r="H1454" s="44"/>
      <c r="Y1454" s="30"/>
    </row>
    <row r="1455" spans="8:25" x14ac:dyDescent="0.2">
      <c r="H1455" s="44"/>
      <c r="Y1455" s="30"/>
    </row>
    <row r="1456" spans="8:25" x14ac:dyDescent="0.2">
      <c r="H1456" s="44"/>
      <c r="Y1456" s="30"/>
    </row>
    <row r="1457" spans="8:25" x14ac:dyDescent="0.2">
      <c r="H1457" s="44"/>
      <c r="Y1457" s="30"/>
    </row>
    <row r="1458" spans="8:25" x14ac:dyDescent="0.2">
      <c r="H1458" s="44"/>
      <c r="Y1458" s="30"/>
    </row>
    <row r="1459" spans="8:25" x14ac:dyDescent="0.2">
      <c r="H1459" s="44"/>
      <c r="Y1459" s="30"/>
    </row>
    <row r="1460" spans="8:25" x14ac:dyDescent="0.2">
      <c r="H1460" s="44"/>
      <c r="Y1460" s="30"/>
    </row>
    <row r="1461" spans="8:25" x14ac:dyDescent="0.2">
      <c r="H1461" s="44"/>
      <c r="Y1461" s="30"/>
    </row>
    <row r="1462" spans="8:25" x14ac:dyDescent="0.2">
      <c r="H1462" s="44"/>
      <c r="Y1462" s="30"/>
    </row>
    <row r="1463" spans="8:25" x14ac:dyDescent="0.2">
      <c r="H1463" s="44"/>
      <c r="Y1463" s="30"/>
    </row>
    <row r="1464" spans="8:25" x14ac:dyDescent="0.2">
      <c r="H1464" s="44"/>
      <c r="Y1464" s="30"/>
    </row>
    <row r="1465" spans="8:25" x14ac:dyDescent="0.2">
      <c r="H1465" s="44"/>
      <c r="Y1465" s="30"/>
    </row>
    <row r="1466" spans="8:25" x14ac:dyDescent="0.2">
      <c r="H1466" s="44"/>
      <c r="Y1466" s="30"/>
    </row>
    <row r="1467" spans="8:25" x14ac:dyDescent="0.2">
      <c r="H1467" s="44"/>
      <c r="Y1467" s="30"/>
    </row>
    <row r="1468" spans="8:25" x14ac:dyDescent="0.2">
      <c r="H1468" s="44"/>
      <c r="Y1468" s="30"/>
    </row>
    <row r="1469" spans="8:25" x14ac:dyDescent="0.2">
      <c r="H1469" s="44"/>
      <c r="Y1469" s="30"/>
    </row>
    <row r="1470" spans="8:25" x14ac:dyDescent="0.2">
      <c r="H1470" s="44"/>
      <c r="Y1470" s="30"/>
    </row>
    <row r="1471" spans="8:25" x14ac:dyDescent="0.2">
      <c r="H1471" s="44"/>
      <c r="Y1471" s="30"/>
    </row>
    <row r="1472" spans="8:25" x14ac:dyDescent="0.2">
      <c r="H1472" s="44"/>
      <c r="Y1472" s="30"/>
    </row>
    <row r="1473" spans="8:25" x14ac:dyDescent="0.2">
      <c r="H1473" s="44"/>
      <c r="Y1473" s="30"/>
    </row>
    <row r="1474" spans="8:25" x14ac:dyDescent="0.2">
      <c r="H1474" s="44"/>
      <c r="Y1474" s="30"/>
    </row>
    <row r="1475" spans="8:25" x14ac:dyDescent="0.2">
      <c r="H1475" s="44"/>
      <c r="Y1475" s="30"/>
    </row>
    <row r="1476" spans="8:25" x14ac:dyDescent="0.2">
      <c r="H1476" s="44"/>
      <c r="Y1476" s="30"/>
    </row>
    <row r="1477" spans="8:25" x14ac:dyDescent="0.2">
      <c r="H1477" s="44"/>
      <c r="Y1477" s="30"/>
    </row>
    <row r="1478" spans="8:25" x14ac:dyDescent="0.2">
      <c r="H1478" s="44"/>
      <c r="Y1478" s="30"/>
    </row>
    <row r="1479" spans="8:25" x14ac:dyDescent="0.2">
      <c r="H1479" s="44"/>
      <c r="Y1479" s="30"/>
    </row>
    <row r="1480" spans="8:25" x14ac:dyDescent="0.2">
      <c r="H1480" s="44"/>
      <c r="Y1480" s="30"/>
    </row>
    <row r="1481" spans="8:25" x14ac:dyDescent="0.2">
      <c r="H1481" s="44"/>
      <c r="Y1481" s="30"/>
    </row>
    <row r="1482" spans="8:25" x14ac:dyDescent="0.2">
      <c r="H1482" s="44"/>
      <c r="Y1482" s="30"/>
    </row>
    <row r="1483" spans="8:25" x14ac:dyDescent="0.2">
      <c r="H1483" s="44"/>
      <c r="Y1483" s="30"/>
    </row>
    <row r="1484" spans="8:25" x14ac:dyDescent="0.2">
      <c r="H1484" s="44"/>
      <c r="Y1484" s="30"/>
    </row>
    <row r="1485" spans="8:25" x14ac:dyDescent="0.2">
      <c r="H1485" s="44"/>
      <c r="Y1485" s="30"/>
    </row>
    <row r="1486" spans="8:25" x14ac:dyDescent="0.2">
      <c r="H1486" s="44"/>
      <c r="Y1486" s="30"/>
    </row>
    <row r="1487" spans="8:25" x14ac:dyDescent="0.2">
      <c r="H1487" s="44"/>
      <c r="Y1487" s="30"/>
    </row>
    <row r="1488" spans="8:25" x14ac:dyDescent="0.2">
      <c r="H1488" s="44"/>
      <c r="Y1488" s="30"/>
    </row>
    <row r="1489" spans="8:25" x14ac:dyDescent="0.2">
      <c r="H1489" s="44"/>
      <c r="Y1489" s="30"/>
    </row>
    <row r="1490" spans="8:25" x14ac:dyDescent="0.2">
      <c r="H1490" s="44"/>
      <c r="Y1490" s="30"/>
    </row>
    <row r="1491" spans="8:25" x14ac:dyDescent="0.2">
      <c r="H1491" s="44"/>
      <c r="Y1491" s="30"/>
    </row>
    <row r="1492" spans="8:25" x14ac:dyDescent="0.2">
      <c r="H1492" s="44"/>
      <c r="Y1492" s="30"/>
    </row>
    <row r="1493" spans="8:25" x14ac:dyDescent="0.2">
      <c r="H1493" s="44"/>
      <c r="Y1493" s="30"/>
    </row>
    <row r="1494" spans="8:25" x14ac:dyDescent="0.2">
      <c r="H1494" s="44"/>
      <c r="Y1494" s="30"/>
    </row>
    <row r="1495" spans="8:25" x14ac:dyDescent="0.2">
      <c r="H1495" s="44"/>
      <c r="Y1495" s="30"/>
    </row>
    <row r="1496" spans="8:25" x14ac:dyDescent="0.2">
      <c r="H1496" s="44"/>
      <c r="Y1496" s="30"/>
    </row>
    <row r="1497" spans="8:25" x14ac:dyDescent="0.2">
      <c r="H1497" s="44"/>
      <c r="Y1497" s="30"/>
    </row>
    <row r="1498" spans="8:25" x14ac:dyDescent="0.2">
      <c r="H1498" s="44"/>
      <c r="Y1498" s="30"/>
    </row>
    <row r="1499" spans="8:25" x14ac:dyDescent="0.2">
      <c r="H1499" s="44"/>
      <c r="Y1499" s="30"/>
    </row>
    <row r="1500" spans="8:25" x14ac:dyDescent="0.2">
      <c r="H1500" s="44"/>
      <c r="Y1500" s="30"/>
    </row>
    <row r="1501" spans="8:25" x14ac:dyDescent="0.2">
      <c r="H1501" s="44"/>
      <c r="Y1501" s="30"/>
    </row>
    <row r="1502" spans="8:25" x14ac:dyDescent="0.2">
      <c r="H1502" s="44"/>
      <c r="Y1502" s="30"/>
    </row>
    <row r="1503" spans="8:25" x14ac:dyDescent="0.2">
      <c r="H1503" s="44"/>
      <c r="Y1503" s="30"/>
    </row>
    <row r="1504" spans="8:25" x14ac:dyDescent="0.2">
      <c r="H1504" s="44"/>
      <c r="Y1504" s="30"/>
    </row>
    <row r="1505" spans="8:25" x14ac:dyDescent="0.2">
      <c r="H1505" s="44"/>
      <c r="Y1505" s="30"/>
    </row>
    <row r="1506" spans="8:25" x14ac:dyDescent="0.2">
      <c r="H1506" s="44"/>
      <c r="Y1506" s="30"/>
    </row>
    <row r="1507" spans="8:25" x14ac:dyDescent="0.2">
      <c r="H1507" s="44"/>
      <c r="Y1507" s="30"/>
    </row>
    <row r="1508" spans="8:25" x14ac:dyDescent="0.2">
      <c r="H1508" s="44"/>
      <c r="Y1508" s="30"/>
    </row>
    <row r="1509" spans="8:25" x14ac:dyDescent="0.2">
      <c r="H1509" s="44"/>
      <c r="Y1509" s="30"/>
    </row>
    <row r="1510" spans="8:25" x14ac:dyDescent="0.2">
      <c r="H1510" s="44"/>
      <c r="Y1510" s="30"/>
    </row>
    <row r="1511" spans="8:25" x14ac:dyDescent="0.2">
      <c r="H1511" s="44"/>
      <c r="Y1511" s="30"/>
    </row>
    <row r="1512" spans="8:25" x14ac:dyDescent="0.2">
      <c r="H1512" s="44"/>
      <c r="Y1512" s="30"/>
    </row>
    <row r="1513" spans="8:25" x14ac:dyDescent="0.2">
      <c r="H1513" s="44"/>
      <c r="Y1513" s="30"/>
    </row>
    <row r="1514" spans="8:25" x14ac:dyDescent="0.2">
      <c r="H1514" s="44"/>
      <c r="Y1514" s="30"/>
    </row>
    <row r="1515" spans="8:25" x14ac:dyDescent="0.2">
      <c r="H1515" s="44"/>
      <c r="Y1515" s="30"/>
    </row>
    <row r="1516" spans="8:25" x14ac:dyDescent="0.2">
      <c r="H1516" s="44"/>
      <c r="Y1516" s="30"/>
    </row>
    <row r="1517" spans="8:25" x14ac:dyDescent="0.2">
      <c r="H1517" s="44"/>
      <c r="Y1517" s="30"/>
    </row>
    <row r="1518" spans="8:25" x14ac:dyDescent="0.2">
      <c r="H1518" s="44"/>
      <c r="Y1518" s="30"/>
    </row>
    <row r="1519" spans="8:25" x14ac:dyDescent="0.2">
      <c r="H1519" s="44"/>
      <c r="Y1519" s="30"/>
    </row>
    <row r="1520" spans="8:25" x14ac:dyDescent="0.2">
      <c r="H1520" s="44"/>
      <c r="Y1520" s="30"/>
    </row>
    <row r="1521" spans="8:25" x14ac:dyDescent="0.2">
      <c r="H1521" s="44"/>
      <c r="Y1521" s="30"/>
    </row>
    <row r="1522" spans="8:25" x14ac:dyDescent="0.2">
      <c r="H1522" s="44"/>
      <c r="Y1522" s="30"/>
    </row>
    <row r="1523" spans="8:25" x14ac:dyDescent="0.2">
      <c r="H1523" s="44"/>
      <c r="Y1523" s="30"/>
    </row>
    <row r="1524" spans="8:25" x14ac:dyDescent="0.2">
      <c r="H1524" s="44"/>
      <c r="Y1524" s="30"/>
    </row>
    <row r="1525" spans="8:25" x14ac:dyDescent="0.2">
      <c r="H1525" s="44"/>
      <c r="Y1525" s="30"/>
    </row>
    <row r="1526" spans="8:25" x14ac:dyDescent="0.2">
      <c r="H1526" s="44"/>
      <c r="Y1526" s="30"/>
    </row>
    <row r="1527" spans="8:25" x14ac:dyDescent="0.2">
      <c r="H1527" s="44"/>
      <c r="Y1527" s="30"/>
    </row>
    <row r="1528" spans="8:25" x14ac:dyDescent="0.2">
      <c r="H1528" s="44"/>
      <c r="Y1528" s="30"/>
    </row>
    <row r="1529" spans="8:25" x14ac:dyDescent="0.2">
      <c r="H1529" s="44"/>
      <c r="Y1529" s="30"/>
    </row>
    <row r="1530" spans="8:25" x14ac:dyDescent="0.2">
      <c r="H1530" s="44"/>
      <c r="Y1530" s="30"/>
    </row>
    <row r="1531" spans="8:25" x14ac:dyDescent="0.2">
      <c r="H1531" s="44"/>
      <c r="Y1531" s="30"/>
    </row>
    <row r="1532" spans="8:25" x14ac:dyDescent="0.2">
      <c r="H1532" s="44"/>
      <c r="Y1532" s="30"/>
    </row>
    <row r="1533" spans="8:25" x14ac:dyDescent="0.2">
      <c r="H1533" s="44"/>
      <c r="Y1533" s="30"/>
    </row>
    <row r="1534" spans="8:25" x14ac:dyDescent="0.2">
      <c r="H1534" s="44"/>
      <c r="Y1534" s="30"/>
    </row>
    <row r="1535" spans="8:25" x14ac:dyDescent="0.2">
      <c r="H1535" s="44"/>
      <c r="Y1535" s="30"/>
    </row>
    <row r="1536" spans="8:25" x14ac:dyDescent="0.2">
      <c r="H1536" s="44"/>
      <c r="Y1536" s="30"/>
    </row>
    <row r="1537" spans="8:25" x14ac:dyDescent="0.2">
      <c r="H1537" s="44"/>
      <c r="Y1537" s="30"/>
    </row>
    <row r="1538" spans="8:25" x14ac:dyDescent="0.2">
      <c r="H1538" s="44"/>
      <c r="Y1538" s="30"/>
    </row>
    <row r="1539" spans="8:25" x14ac:dyDescent="0.2">
      <c r="H1539" s="44"/>
      <c r="Y1539" s="30"/>
    </row>
    <row r="1540" spans="8:25" x14ac:dyDescent="0.2">
      <c r="H1540" s="44"/>
      <c r="Y1540" s="30"/>
    </row>
    <row r="1541" spans="8:25" x14ac:dyDescent="0.2">
      <c r="H1541" s="44"/>
      <c r="Y1541" s="30"/>
    </row>
    <row r="1542" spans="8:25" x14ac:dyDescent="0.2">
      <c r="H1542" s="44"/>
      <c r="Y1542" s="30"/>
    </row>
    <row r="1543" spans="8:25" x14ac:dyDescent="0.2">
      <c r="H1543" s="44"/>
      <c r="Y1543" s="30"/>
    </row>
    <row r="1544" spans="8:25" x14ac:dyDescent="0.2">
      <c r="H1544" s="44"/>
      <c r="Y1544" s="30"/>
    </row>
    <row r="1545" spans="8:25" x14ac:dyDescent="0.2">
      <c r="H1545" s="44"/>
      <c r="Y1545" s="30"/>
    </row>
    <row r="1546" spans="8:25" x14ac:dyDescent="0.2">
      <c r="H1546" s="44"/>
      <c r="Y1546" s="30"/>
    </row>
    <row r="1547" spans="8:25" x14ac:dyDescent="0.2">
      <c r="H1547" s="44"/>
      <c r="Y1547" s="30"/>
    </row>
    <row r="1548" spans="8:25" x14ac:dyDescent="0.2">
      <c r="H1548" s="44"/>
      <c r="Y1548" s="30"/>
    </row>
    <row r="1549" spans="8:25" x14ac:dyDescent="0.2">
      <c r="H1549" s="44"/>
      <c r="Y1549" s="30"/>
    </row>
    <row r="1550" spans="8:25" x14ac:dyDescent="0.2">
      <c r="H1550" s="44"/>
      <c r="Y1550" s="30"/>
    </row>
    <row r="1551" spans="8:25" x14ac:dyDescent="0.2">
      <c r="H1551" s="44"/>
      <c r="Y1551" s="30"/>
    </row>
    <row r="1552" spans="8:25" x14ac:dyDescent="0.2">
      <c r="H1552" s="44"/>
      <c r="Y1552" s="30"/>
    </row>
    <row r="1553" spans="8:25" x14ac:dyDescent="0.2">
      <c r="H1553" s="44"/>
      <c r="Y1553" s="30"/>
    </row>
    <row r="1554" spans="8:25" x14ac:dyDescent="0.2">
      <c r="H1554" s="44"/>
      <c r="Y1554" s="30"/>
    </row>
    <row r="1555" spans="8:25" x14ac:dyDescent="0.2">
      <c r="H1555" s="44"/>
      <c r="Y1555" s="30"/>
    </row>
    <row r="1556" spans="8:25" x14ac:dyDescent="0.2">
      <c r="H1556" s="44"/>
      <c r="Y1556" s="30"/>
    </row>
    <row r="1557" spans="8:25" x14ac:dyDescent="0.2">
      <c r="H1557" s="44"/>
      <c r="Y1557" s="30"/>
    </row>
    <row r="1558" spans="8:25" x14ac:dyDescent="0.2">
      <c r="H1558" s="44"/>
      <c r="Y1558" s="30"/>
    </row>
    <row r="1559" spans="8:25" x14ac:dyDescent="0.2">
      <c r="H1559" s="44"/>
      <c r="Y1559" s="30"/>
    </row>
    <row r="1560" spans="8:25" x14ac:dyDescent="0.2">
      <c r="H1560" s="44"/>
      <c r="Y1560" s="30"/>
    </row>
    <row r="1561" spans="8:25" x14ac:dyDescent="0.2">
      <c r="H1561" s="44"/>
      <c r="Y1561" s="30"/>
    </row>
    <row r="1562" spans="8:25" x14ac:dyDescent="0.2">
      <c r="H1562" s="44"/>
      <c r="Y1562" s="30"/>
    </row>
    <row r="1563" spans="8:25" x14ac:dyDescent="0.2">
      <c r="H1563" s="44"/>
      <c r="Y1563" s="30"/>
    </row>
    <row r="1564" spans="8:25" x14ac:dyDescent="0.2">
      <c r="H1564" s="44"/>
      <c r="Y1564" s="30"/>
    </row>
    <row r="1565" spans="8:25" x14ac:dyDescent="0.2">
      <c r="H1565" s="44"/>
      <c r="Y1565" s="30"/>
    </row>
    <row r="1566" spans="8:25" x14ac:dyDescent="0.2">
      <c r="H1566" s="44"/>
      <c r="Y1566" s="30"/>
    </row>
    <row r="1567" spans="8:25" x14ac:dyDescent="0.2">
      <c r="H1567" s="44"/>
      <c r="Y1567" s="30"/>
    </row>
    <row r="1568" spans="8:25" x14ac:dyDescent="0.2">
      <c r="H1568" s="44"/>
      <c r="Y1568" s="30"/>
    </row>
    <row r="1569" spans="8:25" x14ac:dyDescent="0.2">
      <c r="H1569" s="44"/>
      <c r="Y1569" s="30"/>
    </row>
    <row r="1570" spans="8:25" x14ac:dyDescent="0.2">
      <c r="H1570" s="44"/>
      <c r="Y1570" s="30"/>
    </row>
    <row r="1571" spans="8:25" x14ac:dyDescent="0.2">
      <c r="H1571" s="44"/>
      <c r="Y1571" s="30"/>
    </row>
    <row r="1572" spans="8:25" x14ac:dyDescent="0.2">
      <c r="H1572" s="44"/>
      <c r="Y1572" s="30"/>
    </row>
    <row r="1573" spans="8:25" x14ac:dyDescent="0.2">
      <c r="H1573" s="44"/>
      <c r="Y1573" s="30"/>
    </row>
    <row r="1574" spans="8:25" x14ac:dyDescent="0.2">
      <c r="H1574" s="44"/>
      <c r="Y1574" s="30"/>
    </row>
    <row r="1575" spans="8:25" x14ac:dyDescent="0.2">
      <c r="H1575" s="44"/>
      <c r="Y1575" s="30"/>
    </row>
    <row r="1576" spans="8:25" x14ac:dyDescent="0.2">
      <c r="H1576" s="44"/>
      <c r="Y1576" s="30"/>
    </row>
    <row r="1577" spans="8:25" x14ac:dyDescent="0.2">
      <c r="H1577" s="44"/>
      <c r="Y1577" s="30"/>
    </row>
    <row r="1578" spans="8:25" x14ac:dyDescent="0.2">
      <c r="H1578" s="44"/>
      <c r="Y1578" s="30"/>
    </row>
    <row r="1579" spans="8:25" x14ac:dyDescent="0.2">
      <c r="H1579" s="44"/>
      <c r="Y1579" s="30"/>
    </row>
    <row r="1580" spans="8:25" x14ac:dyDescent="0.2">
      <c r="H1580" s="44"/>
      <c r="Y1580" s="30"/>
    </row>
    <row r="1581" spans="8:25" x14ac:dyDescent="0.2">
      <c r="H1581" s="44"/>
      <c r="Y1581" s="30"/>
    </row>
    <row r="1582" spans="8:25" x14ac:dyDescent="0.2">
      <c r="H1582" s="44"/>
      <c r="Y1582" s="30"/>
    </row>
    <row r="1583" spans="8:25" x14ac:dyDescent="0.2">
      <c r="H1583" s="44"/>
      <c r="Y1583" s="30"/>
    </row>
    <row r="1584" spans="8:25" x14ac:dyDescent="0.2">
      <c r="H1584" s="44"/>
      <c r="Y1584" s="30"/>
    </row>
    <row r="1585" spans="8:25" x14ac:dyDescent="0.2">
      <c r="H1585" s="44"/>
      <c r="Y1585" s="30"/>
    </row>
    <row r="1586" spans="8:25" x14ac:dyDescent="0.2">
      <c r="H1586" s="44"/>
      <c r="Y1586" s="30"/>
    </row>
    <row r="1587" spans="8:25" x14ac:dyDescent="0.2">
      <c r="H1587" s="44"/>
      <c r="Y1587" s="30"/>
    </row>
    <row r="1588" spans="8:25" x14ac:dyDescent="0.2">
      <c r="H1588" s="44"/>
      <c r="Y1588" s="30"/>
    </row>
    <row r="1589" spans="8:25" x14ac:dyDescent="0.2">
      <c r="H1589" s="44"/>
      <c r="Y1589" s="30"/>
    </row>
    <row r="1590" spans="8:25" x14ac:dyDescent="0.2">
      <c r="H1590" s="44"/>
      <c r="Y1590" s="30"/>
    </row>
    <row r="1591" spans="8:25" x14ac:dyDescent="0.2">
      <c r="H1591" s="44"/>
      <c r="Y1591" s="30"/>
    </row>
    <row r="1592" spans="8:25" x14ac:dyDescent="0.2">
      <c r="H1592" s="44"/>
      <c r="Y1592" s="30"/>
    </row>
    <row r="1593" spans="8:25" x14ac:dyDescent="0.2">
      <c r="H1593" s="44"/>
      <c r="Y1593" s="30"/>
    </row>
    <row r="1594" spans="8:25" x14ac:dyDescent="0.2">
      <c r="H1594" s="44"/>
      <c r="Y1594" s="30"/>
    </row>
    <row r="1595" spans="8:25" x14ac:dyDescent="0.2">
      <c r="H1595" s="44"/>
      <c r="Y1595" s="30"/>
    </row>
    <row r="1596" spans="8:25" x14ac:dyDescent="0.2">
      <c r="H1596" s="44"/>
      <c r="Y1596" s="30"/>
    </row>
    <row r="1597" spans="8:25" x14ac:dyDescent="0.2">
      <c r="H1597" s="44"/>
      <c r="Y1597" s="30"/>
    </row>
    <row r="1598" spans="8:25" x14ac:dyDescent="0.2">
      <c r="H1598" s="44"/>
      <c r="Y1598" s="30"/>
    </row>
    <row r="1599" spans="8:25" x14ac:dyDescent="0.2">
      <c r="H1599" s="44"/>
      <c r="Y1599" s="30"/>
    </row>
    <row r="1600" spans="8:25" x14ac:dyDescent="0.2">
      <c r="H1600" s="44"/>
      <c r="Y1600" s="30"/>
    </row>
    <row r="1601" spans="8:25" x14ac:dyDescent="0.2">
      <c r="H1601" s="44"/>
      <c r="Y1601" s="30"/>
    </row>
    <row r="1602" spans="8:25" x14ac:dyDescent="0.2">
      <c r="H1602" s="44"/>
      <c r="Y1602" s="30"/>
    </row>
    <row r="1603" spans="8:25" x14ac:dyDescent="0.2">
      <c r="H1603" s="44"/>
      <c r="Y1603" s="30"/>
    </row>
    <row r="1604" spans="8:25" x14ac:dyDescent="0.2">
      <c r="H1604" s="44"/>
      <c r="Y1604" s="30"/>
    </row>
    <row r="1605" spans="8:25" x14ac:dyDescent="0.2">
      <c r="H1605" s="44"/>
      <c r="Y1605" s="30"/>
    </row>
    <row r="1606" spans="8:25" x14ac:dyDescent="0.2">
      <c r="H1606" s="44"/>
      <c r="Y1606" s="30"/>
    </row>
    <row r="1607" spans="8:25" x14ac:dyDescent="0.2">
      <c r="H1607" s="44"/>
      <c r="Y1607" s="30"/>
    </row>
    <row r="1608" spans="8:25" x14ac:dyDescent="0.2">
      <c r="H1608" s="44"/>
      <c r="Y1608" s="30"/>
    </row>
    <row r="1609" spans="8:25" x14ac:dyDescent="0.2">
      <c r="H1609" s="44"/>
      <c r="Y1609" s="30"/>
    </row>
    <row r="1610" spans="8:25" x14ac:dyDescent="0.2">
      <c r="H1610" s="44"/>
      <c r="Y1610" s="30"/>
    </row>
    <row r="1611" spans="8:25" x14ac:dyDescent="0.2">
      <c r="H1611" s="44"/>
      <c r="Y1611" s="30"/>
    </row>
    <row r="1612" spans="8:25" x14ac:dyDescent="0.2">
      <c r="H1612" s="44"/>
      <c r="Y1612" s="30"/>
    </row>
    <row r="1613" spans="8:25" x14ac:dyDescent="0.2">
      <c r="H1613" s="44"/>
      <c r="Y1613" s="30"/>
    </row>
    <row r="1614" spans="8:25" x14ac:dyDescent="0.2">
      <c r="H1614" s="44"/>
      <c r="Y1614" s="30"/>
    </row>
    <row r="1615" spans="8:25" x14ac:dyDescent="0.2">
      <c r="H1615" s="44"/>
      <c r="Y1615" s="30"/>
    </row>
    <row r="1616" spans="8:25" x14ac:dyDescent="0.2">
      <c r="H1616" s="44"/>
      <c r="Y1616" s="30"/>
    </row>
    <row r="1617" spans="8:25" x14ac:dyDescent="0.2">
      <c r="H1617" s="44"/>
      <c r="Y1617" s="30"/>
    </row>
    <row r="1618" spans="8:25" x14ac:dyDescent="0.2">
      <c r="H1618" s="44"/>
      <c r="Y1618" s="30"/>
    </row>
    <row r="1619" spans="8:25" x14ac:dyDescent="0.2">
      <c r="H1619" s="44"/>
      <c r="Y1619" s="30"/>
    </row>
    <row r="1620" spans="8:25" x14ac:dyDescent="0.2">
      <c r="H1620" s="44"/>
      <c r="Y1620" s="30"/>
    </row>
    <row r="1621" spans="8:25" x14ac:dyDescent="0.2">
      <c r="H1621" s="44"/>
      <c r="Y1621" s="30"/>
    </row>
    <row r="1622" spans="8:25" x14ac:dyDescent="0.2">
      <c r="H1622" s="44"/>
      <c r="Y1622" s="30"/>
    </row>
    <row r="1623" spans="8:25" x14ac:dyDescent="0.2">
      <c r="H1623" s="44"/>
      <c r="Y1623" s="30"/>
    </row>
    <row r="1624" spans="8:25" x14ac:dyDescent="0.2">
      <c r="H1624" s="44"/>
      <c r="Y1624" s="30"/>
    </row>
    <row r="1625" spans="8:25" x14ac:dyDescent="0.2">
      <c r="H1625" s="44"/>
      <c r="Y1625" s="30"/>
    </row>
    <row r="1626" spans="8:25" x14ac:dyDescent="0.2">
      <c r="H1626" s="44"/>
      <c r="Y1626" s="30"/>
    </row>
    <row r="1627" spans="8:25" x14ac:dyDescent="0.2">
      <c r="H1627" s="44"/>
      <c r="Y1627" s="30"/>
    </row>
    <row r="1628" spans="8:25" x14ac:dyDescent="0.2">
      <c r="H1628" s="44"/>
      <c r="Y1628" s="30"/>
    </row>
    <row r="1629" spans="8:25" x14ac:dyDescent="0.2">
      <c r="H1629" s="44"/>
      <c r="Y1629" s="30"/>
    </row>
    <row r="1630" spans="8:25" x14ac:dyDescent="0.2">
      <c r="H1630" s="44"/>
      <c r="Y1630" s="30"/>
    </row>
    <row r="1631" spans="8:25" x14ac:dyDescent="0.2">
      <c r="H1631" s="44"/>
      <c r="Y1631" s="30"/>
    </row>
    <row r="1632" spans="8:25" x14ac:dyDescent="0.2">
      <c r="H1632" s="44"/>
      <c r="Y1632" s="30"/>
    </row>
    <row r="1633" spans="8:25" x14ac:dyDescent="0.2">
      <c r="H1633" s="44"/>
      <c r="Y1633" s="30"/>
    </row>
    <row r="1634" spans="8:25" x14ac:dyDescent="0.2">
      <c r="H1634" s="44"/>
      <c r="Y1634" s="30"/>
    </row>
    <row r="1635" spans="8:25" x14ac:dyDescent="0.2">
      <c r="H1635" s="44"/>
      <c r="Y1635" s="30"/>
    </row>
    <row r="1636" spans="8:25" x14ac:dyDescent="0.2">
      <c r="H1636" s="44"/>
      <c r="Y1636" s="30"/>
    </row>
    <row r="1637" spans="8:25" x14ac:dyDescent="0.2">
      <c r="H1637" s="44"/>
      <c r="Y1637" s="30"/>
    </row>
    <row r="1638" spans="8:25" x14ac:dyDescent="0.2">
      <c r="H1638" s="44"/>
      <c r="Y1638" s="30"/>
    </row>
    <row r="1639" spans="8:25" x14ac:dyDescent="0.2">
      <c r="H1639" s="44"/>
      <c r="Y1639" s="30"/>
    </row>
    <row r="1640" spans="8:25" x14ac:dyDescent="0.2">
      <c r="H1640" s="44"/>
      <c r="Y1640" s="30"/>
    </row>
    <row r="1641" spans="8:25" x14ac:dyDescent="0.2">
      <c r="H1641" s="44"/>
      <c r="Y1641" s="30"/>
    </row>
    <row r="1642" spans="8:25" x14ac:dyDescent="0.2">
      <c r="H1642" s="44"/>
      <c r="Y1642" s="30"/>
    </row>
    <row r="1643" spans="8:25" x14ac:dyDescent="0.2">
      <c r="H1643" s="44"/>
      <c r="Y1643" s="30"/>
    </row>
    <row r="1644" spans="8:25" x14ac:dyDescent="0.2">
      <c r="H1644" s="44"/>
      <c r="Y1644" s="30"/>
    </row>
    <row r="1645" spans="8:25" x14ac:dyDescent="0.2">
      <c r="H1645" s="44"/>
      <c r="Y1645" s="30"/>
    </row>
    <row r="1646" spans="8:25" x14ac:dyDescent="0.2">
      <c r="H1646" s="44"/>
      <c r="Y1646" s="30"/>
    </row>
    <row r="1647" spans="8:25" x14ac:dyDescent="0.2">
      <c r="H1647" s="44"/>
      <c r="Y1647" s="30"/>
    </row>
    <row r="1648" spans="8:25" x14ac:dyDescent="0.2">
      <c r="H1648" s="44"/>
      <c r="Y1648" s="30"/>
    </row>
    <row r="1649" spans="8:25" x14ac:dyDescent="0.2">
      <c r="H1649" s="44"/>
      <c r="Y1649" s="30"/>
    </row>
    <row r="1650" spans="8:25" x14ac:dyDescent="0.2">
      <c r="H1650" s="44"/>
      <c r="Y1650" s="30"/>
    </row>
    <row r="1651" spans="8:25" x14ac:dyDescent="0.2">
      <c r="H1651" s="44"/>
      <c r="Y1651" s="30"/>
    </row>
    <row r="1652" spans="8:25" x14ac:dyDescent="0.2">
      <c r="H1652" s="44"/>
      <c r="Y1652" s="30"/>
    </row>
    <row r="1653" spans="8:25" x14ac:dyDescent="0.2">
      <c r="H1653" s="44"/>
      <c r="Y1653" s="30"/>
    </row>
    <row r="1654" spans="8:25" x14ac:dyDescent="0.2">
      <c r="H1654" s="44"/>
      <c r="Y1654" s="30"/>
    </row>
    <row r="1655" spans="8:25" x14ac:dyDescent="0.2">
      <c r="H1655" s="44"/>
      <c r="Y1655" s="30"/>
    </row>
    <row r="1656" spans="8:25" x14ac:dyDescent="0.2">
      <c r="H1656" s="44"/>
      <c r="Y1656" s="30"/>
    </row>
    <row r="1657" spans="8:25" x14ac:dyDescent="0.2">
      <c r="H1657" s="44"/>
      <c r="Y1657" s="30"/>
    </row>
    <row r="1658" spans="8:25" x14ac:dyDescent="0.2">
      <c r="H1658" s="44"/>
      <c r="Y1658" s="30"/>
    </row>
    <row r="1659" spans="8:25" x14ac:dyDescent="0.2">
      <c r="H1659" s="44"/>
      <c r="Y1659" s="30"/>
    </row>
    <row r="1660" spans="8:25" x14ac:dyDescent="0.2">
      <c r="H1660" s="44"/>
      <c r="Y1660" s="30"/>
    </row>
    <row r="1661" spans="8:25" x14ac:dyDescent="0.2">
      <c r="H1661" s="44"/>
      <c r="Y1661" s="30"/>
    </row>
    <row r="1662" spans="8:25" x14ac:dyDescent="0.2">
      <c r="H1662" s="44"/>
      <c r="Y1662" s="30"/>
    </row>
    <row r="1663" spans="8:25" x14ac:dyDescent="0.2">
      <c r="H1663" s="44"/>
      <c r="Y1663" s="30"/>
    </row>
    <row r="1664" spans="8:25" x14ac:dyDescent="0.2">
      <c r="H1664" s="44"/>
      <c r="Y1664" s="30"/>
    </row>
    <row r="1665" spans="8:25" x14ac:dyDescent="0.2">
      <c r="H1665" s="44"/>
      <c r="Y1665" s="30"/>
    </row>
    <row r="1666" spans="8:25" x14ac:dyDescent="0.2">
      <c r="H1666" s="44"/>
      <c r="Y1666" s="30"/>
    </row>
    <row r="1667" spans="8:25" x14ac:dyDescent="0.2">
      <c r="H1667" s="44"/>
      <c r="Y1667" s="30"/>
    </row>
    <row r="1668" spans="8:25" x14ac:dyDescent="0.2">
      <c r="H1668" s="44"/>
      <c r="Y1668" s="30"/>
    </row>
    <row r="1669" spans="8:25" x14ac:dyDescent="0.2">
      <c r="H1669" s="44"/>
      <c r="Y1669" s="30"/>
    </row>
    <row r="1670" spans="8:25" x14ac:dyDescent="0.2">
      <c r="H1670" s="44"/>
      <c r="Y1670" s="30"/>
    </row>
    <row r="1671" spans="8:25" x14ac:dyDescent="0.2">
      <c r="H1671" s="44"/>
      <c r="Y1671" s="30"/>
    </row>
    <row r="1672" spans="8:25" x14ac:dyDescent="0.2">
      <c r="H1672" s="44"/>
      <c r="Y1672" s="30"/>
    </row>
    <row r="1673" spans="8:25" x14ac:dyDescent="0.2">
      <c r="H1673" s="44"/>
      <c r="Y1673" s="30"/>
    </row>
    <row r="1674" spans="8:25" x14ac:dyDescent="0.2">
      <c r="H1674" s="44"/>
      <c r="Y1674" s="30"/>
    </row>
    <row r="1675" spans="8:25" x14ac:dyDescent="0.2">
      <c r="H1675" s="44"/>
      <c r="Y1675" s="30"/>
    </row>
    <row r="1676" spans="8:25" x14ac:dyDescent="0.2">
      <c r="H1676" s="44"/>
      <c r="Y1676" s="30"/>
    </row>
    <row r="1677" spans="8:25" x14ac:dyDescent="0.2">
      <c r="H1677" s="44"/>
      <c r="Y1677" s="30"/>
    </row>
    <row r="1678" spans="8:25" x14ac:dyDescent="0.2">
      <c r="H1678" s="44"/>
      <c r="Y1678" s="30"/>
    </row>
    <row r="1679" spans="8:25" x14ac:dyDescent="0.2">
      <c r="H1679" s="44"/>
      <c r="Y1679" s="30"/>
    </row>
    <row r="1680" spans="8:25" x14ac:dyDescent="0.2">
      <c r="H1680" s="44"/>
      <c r="Y1680" s="30"/>
    </row>
    <row r="1681" spans="8:25" x14ac:dyDescent="0.2">
      <c r="H1681" s="44"/>
      <c r="Y1681" s="30"/>
    </row>
    <row r="1682" spans="8:25" x14ac:dyDescent="0.2">
      <c r="H1682" s="44"/>
      <c r="Y1682" s="30"/>
    </row>
    <row r="1683" spans="8:25" x14ac:dyDescent="0.2">
      <c r="H1683" s="44"/>
      <c r="Y1683" s="30"/>
    </row>
    <row r="1684" spans="8:25" x14ac:dyDescent="0.2">
      <c r="H1684" s="44"/>
      <c r="Y1684" s="30"/>
    </row>
    <row r="1685" spans="8:25" x14ac:dyDescent="0.2">
      <c r="H1685" s="44"/>
      <c r="Y1685" s="30"/>
    </row>
    <row r="1686" spans="8:25" x14ac:dyDescent="0.2">
      <c r="H1686" s="44"/>
      <c r="Y1686" s="30"/>
    </row>
    <row r="1687" spans="8:25" x14ac:dyDescent="0.2">
      <c r="H1687" s="44"/>
      <c r="Y1687" s="30"/>
    </row>
    <row r="1688" spans="8:25" x14ac:dyDescent="0.2">
      <c r="H1688" s="44"/>
      <c r="Y1688" s="30"/>
    </row>
    <row r="1689" spans="8:25" x14ac:dyDescent="0.2">
      <c r="H1689" s="44"/>
      <c r="Y1689" s="30"/>
    </row>
    <row r="1690" spans="8:25" x14ac:dyDescent="0.2">
      <c r="H1690" s="44"/>
      <c r="Y1690" s="30"/>
    </row>
    <row r="1691" spans="8:25" x14ac:dyDescent="0.2">
      <c r="H1691" s="44"/>
      <c r="Y1691" s="30"/>
    </row>
    <row r="1692" spans="8:25" x14ac:dyDescent="0.2">
      <c r="H1692" s="44"/>
      <c r="Y1692" s="30"/>
    </row>
    <row r="1693" spans="8:25" x14ac:dyDescent="0.2">
      <c r="H1693" s="44"/>
      <c r="Y1693" s="30"/>
    </row>
    <row r="1694" spans="8:25" x14ac:dyDescent="0.2">
      <c r="H1694" s="44"/>
      <c r="Y1694" s="30"/>
    </row>
    <row r="1695" spans="8:25" x14ac:dyDescent="0.2">
      <c r="H1695" s="44"/>
      <c r="Y1695" s="30"/>
    </row>
    <row r="1696" spans="8:25" x14ac:dyDescent="0.2">
      <c r="H1696" s="44"/>
      <c r="Y1696" s="30"/>
    </row>
    <row r="1697" spans="8:25" x14ac:dyDescent="0.2">
      <c r="H1697" s="44"/>
      <c r="Y1697" s="30"/>
    </row>
    <row r="1698" spans="8:25" x14ac:dyDescent="0.2">
      <c r="H1698" s="44"/>
      <c r="Y1698" s="30"/>
    </row>
    <row r="1699" spans="8:25" x14ac:dyDescent="0.2">
      <c r="H1699" s="44"/>
      <c r="Y1699" s="30"/>
    </row>
    <row r="1700" spans="8:25" x14ac:dyDescent="0.2">
      <c r="H1700" s="44"/>
      <c r="Y1700" s="30"/>
    </row>
    <row r="1701" spans="8:25" x14ac:dyDescent="0.2">
      <c r="H1701" s="44"/>
      <c r="Y1701" s="30"/>
    </row>
    <row r="1702" spans="8:25" x14ac:dyDescent="0.2">
      <c r="H1702" s="44"/>
      <c r="Y1702" s="30"/>
    </row>
    <row r="1703" spans="8:25" x14ac:dyDescent="0.2">
      <c r="H1703" s="44"/>
      <c r="Y1703" s="30"/>
    </row>
    <row r="1704" spans="8:25" x14ac:dyDescent="0.2">
      <c r="H1704" s="44"/>
      <c r="Y1704" s="30"/>
    </row>
    <row r="1705" spans="8:25" x14ac:dyDescent="0.2">
      <c r="H1705" s="44"/>
      <c r="Y1705" s="30"/>
    </row>
    <row r="1706" spans="8:25" x14ac:dyDescent="0.2">
      <c r="H1706" s="44"/>
      <c r="Y1706" s="30"/>
    </row>
    <row r="1707" spans="8:25" x14ac:dyDescent="0.2">
      <c r="H1707" s="44"/>
      <c r="Y1707" s="30"/>
    </row>
    <row r="1708" spans="8:25" x14ac:dyDescent="0.2">
      <c r="H1708" s="44"/>
      <c r="Y1708" s="30"/>
    </row>
    <row r="1709" spans="8:25" x14ac:dyDescent="0.2">
      <c r="H1709" s="44"/>
      <c r="Y1709" s="30"/>
    </row>
    <row r="1710" spans="8:25" x14ac:dyDescent="0.2">
      <c r="H1710" s="44"/>
      <c r="Y1710" s="30"/>
    </row>
    <row r="1711" spans="8:25" x14ac:dyDescent="0.2">
      <c r="H1711" s="44"/>
      <c r="Y1711" s="30"/>
    </row>
    <row r="1712" spans="8:25" x14ac:dyDescent="0.2">
      <c r="H1712" s="44"/>
      <c r="Y1712" s="30"/>
    </row>
    <row r="1713" spans="8:25" x14ac:dyDescent="0.2">
      <c r="H1713" s="44"/>
      <c r="Y1713" s="30"/>
    </row>
    <row r="1714" spans="8:25" x14ac:dyDescent="0.2">
      <c r="H1714" s="44"/>
      <c r="Y1714" s="30"/>
    </row>
    <row r="1715" spans="8:25" x14ac:dyDescent="0.2">
      <c r="H1715" s="44"/>
      <c r="Y1715" s="30"/>
    </row>
    <row r="1716" spans="8:25" x14ac:dyDescent="0.2">
      <c r="H1716" s="44"/>
      <c r="Y1716" s="30"/>
    </row>
    <row r="1717" spans="8:25" x14ac:dyDescent="0.2">
      <c r="H1717" s="44"/>
      <c r="Y1717" s="30"/>
    </row>
    <row r="1718" spans="8:25" x14ac:dyDescent="0.2">
      <c r="H1718" s="44"/>
      <c r="Y1718" s="30"/>
    </row>
    <row r="1719" spans="8:25" x14ac:dyDescent="0.2">
      <c r="H1719" s="44"/>
      <c r="Y1719" s="30"/>
    </row>
    <row r="1720" spans="8:25" x14ac:dyDescent="0.2">
      <c r="H1720" s="44"/>
      <c r="Y1720" s="30"/>
    </row>
    <row r="1721" spans="8:25" x14ac:dyDescent="0.2">
      <c r="H1721" s="44"/>
      <c r="Y1721" s="30"/>
    </row>
    <row r="1722" spans="8:25" x14ac:dyDescent="0.2">
      <c r="H1722" s="44"/>
      <c r="Y1722" s="30"/>
    </row>
    <row r="1723" spans="8:25" x14ac:dyDescent="0.2">
      <c r="H1723" s="44"/>
      <c r="Y1723" s="30"/>
    </row>
    <row r="1724" spans="8:25" x14ac:dyDescent="0.2">
      <c r="H1724" s="44"/>
      <c r="Y1724" s="30"/>
    </row>
    <row r="1725" spans="8:25" x14ac:dyDescent="0.2">
      <c r="H1725" s="44"/>
      <c r="Y1725" s="30"/>
    </row>
    <row r="1726" spans="8:25" x14ac:dyDescent="0.2">
      <c r="H1726" s="44"/>
      <c r="Y1726" s="30"/>
    </row>
    <row r="1727" spans="8:25" x14ac:dyDescent="0.2">
      <c r="H1727" s="44"/>
      <c r="Y1727" s="30"/>
    </row>
    <row r="1728" spans="8:25" x14ac:dyDescent="0.2">
      <c r="H1728" s="44"/>
      <c r="Y1728" s="30"/>
    </row>
    <row r="1729" spans="8:25" x14ac:dyDescent="0.2">
      <c r="H1729" s="44"/>
      <c r="Y1729" s="30"/>
    </row>
    <row r="1730" spans="8:25" x14ac:dyDescent="0.2">
      <c r="H1730" s="44"/>
      <c r="Y1730" s="30"/>
    </row>
    <row r="1731" spans="8:25" x14ac:dyDescent="0.2">
      <c r="H1731" s="44"/>
      <c r="Y1731" s="30"/>
    </row>
    <row r="1732" spans="8:25" x14ac:dyDescent="0.2">
      <c r="H1732" s="44"/>
      <c r="Y1732" s="30"/>
    </row>
    <row r="1733" spans="8:25" x14ac:dyDescent="0.2">
      <c r="H1733" s="44"/>
      <c r="Y1733" s="30"/>
    </row>
    <row r="1734" spans="8:25" x14ac:dyDescent="0.2">
      <c r="H1734" s="44"/>
      <c r="Y1734" s="30"/>
    </row>
    <row r="1735" spans="8:25" x14ac:dyDescent="0.2">
      <c r="H1735" s="44"/>
      <c r="Y1735" s="30"/>
    </row>
    <row r="1736" spans="8:25" x14ac:dyDescent="0.2">
      <c r="H1736" s="44"/>
      <c r="Y1736" s="30"/>
    </row>
    <row r="1737" spans="8:25" x14ac:dyDescent="0.2">
      <c r="H1737" s="44"/>
      <c r="Y1737" s="30"/>
    </row>
    <row r="1738" spans="8:25" x14ac:dyDescent="0.2">
      <c r="H1738" s="44"/>
      <c r="Y1738" s="30"/>
    </row>
    <row r="1739" spans="8:25" x14ac:dyDescent="0.2">
      <c r="H1739" s="44"/>
      <c r="Y1739" s="30"/>
    </row>
    <row r="1740" spans="8:25" x14ac:dyDescent="0.2">
      <c r="H1740" s="44"/>
      <c r="Y1740" s="30"/>
    </row>
    <row r="1741" spans="8:25" x14ac:dyDescent="0.2">
      <c r="H1741" s="44"/>
      <c r="Y1741" s="30"/>
    </row>
    <row r="1742" spans="8:25" x14ac:dyDescent="0.2">
      <c r="H1742" s="44"/>
      <c r="Y1742" s="30"/>
    </row>
    <row r="1743" spans="8:25" x14ac:dyDescent="0.2">
      <c r="H1743" s="44"/>
      <c r="Y1743" s="30"/>
    </row>
    <row r="1744" spans="8:25" x14ac:dyDescent="0.2">
      <c r="H1744" s="44"/>
      <c r="Y1744" s="30"/>
    </row>
    <row r="1745" spans="8:25" x14ac:dyDescent="0.2">
      <c r="H1745" s="44"/>
      <c r="Y1745" s="30"/>
    </row>
    <row r="1746" spans="8:25" x14ac:dyDescent="0.2">
      <c r="H1746" s="44"/>
      <c r="Y1746" s="30"/>
    </row>
    <row r="1747" spans="8:25" x14ac:dyDescent="0.2">
      <c r="H1747" s="44"/>
      <c r="Y1747" s="30"/>
    </row>
    <row r="1748" spans="8:25" x14ac:dyDescent="0.2">
      <c r="H1748" s="44"/>
      <c r="Y1748" s="30"/>
    </row>
    <row r="1749" spans="8:25" x14ac:dyDescent="0.2">
      <c r="H1749" s="44"/>
      <c r="Y1749" s="30"/>
    </row>
    <row r="1750" spans="8:25" x14ac:dyDescent="0.2">
      <c r="H1750" s="44"/>
      <c r="Y1750" s="30"/>
    </row>
    <row r="1751" spans="8:25" x14ac:dyDescent="0.2">
      <c r="H1751" s="44"/>
      <c r="Y1751" s="30"/>
    </row>
    <row r="1752" spans="8:25" x14ac:dyDescent="0.2">
      <c r="H1752" s="44"/>
      <c r="Y1752" s="30"/>
    </row>
    <row r="1753" spans="8:25" x14ac:dyDescent="0.2">
      <c r="H1753" s="44"/>
      <c r="Y1753" s="30"/>
    </row>
    <row r="1754" spans="8:25" x14ac:dyDescent="0.2">
      <c r="H1754" s="44"/>
      <c r="Y1754" s="30"/>
    </row>
    <row r="1755" spans="8:25" x14ac:dyDescent="0.2">
      <c r="H1755" s="44"/>
      <c r="Y1755" s="30"/>
    </row>
    <row r="1756" spans="8:25" x14ac:dyDescent="0.2">
      <c r="H1756" s="44"/>
      <c r="Y1756" s="30"/>
    </row>
    <row r="1757" spans="8:25" x14ac:dyDescent="0.2">
      <c r="H1757" s="44"/>
      <c r="Y1757" s="30"/>
    </row>
    <row r="1758" spans="8:25" x14ac:dyDescent="0.2">
      <c r="H1758" s="44"/>
      <c r="Y1758" s="30"/>
    </row>
    <row r="1759" spans="8:25" x14ac:dyDescent="0.2">
      <c r="H1759" s="44"/>
      <c r="Y1759" s="30"/>
    </row>
    <row r="1760" spans="8:25" x14ac:dyDescent="0.2">
      <c r="H1760" s="44"/>
      <c r="Y1760" s="30"/>
    </row>
    <row r="1761" spans="8:25" x14ac:dyDescent="0.2">
      <c r="H1761" s="44"/>
      <c r="Y1761" s="30"/>
    </row>
    <row r="1762" spans="8:25" x14ac:dyDescent="0.2">
      <c r="H1762" s="44"/>
      <c r="Y1762" s="30"/>
    </row>
    <row r="1763" spans="8:25" x14ac:dyDescent="0.2">
      <c r="H1763" s="44"/>
      <c r="Y1763" s="30"/>
    </row>
    <row r="1764" spans="8:25" x14ac:dyDescent="0.2">
      <c r="H1764" s="44"/>
      <c r="Y1764" s="30"/>
    </row>
    <row r="1765" spans="8:25" x14ac:dyDescent="0.2">
      <c r="H1765" s="44"/>
      <c r="Y1765" s="30"/>
    </row>
    <row r="1766" spans="8:25" x14ac:dyDescent="0.2">
      <c r="H1766" s="44"/>
      <c r="Y1766" s="30"/>
    </row>
    <row r="1767" spans="8:25" x14ac:dyDescent="0.2">
      <c r="H1767" s="44"/>
      <c r="Y1767" s="30"/>
    </row>
    <row r="1768" spans="8:25" x14ac:dyDescent="0.2">
      <c r="H1768" s="44"/>
      <c r="Y1768" s="30"/>
    </row>
    <row r="1769" spans="8:25" x14ac:dyDescent="0.2">
      <c r="H1769" s="44"/>
      <c r="Y1769" s="30"/>
    </row>
    <row r="1770" spans="8:25" x14ac:dyDescent="0.2">
      <c r="H1770" s="44"/>
      <c r="Y1770" s="30"/>
    </row>
    <row r="1771" spans="8:25" x14ac:dyDescent="0.2">
      <c r="H1771" s="44"/>
      <c r="Y1771" s="30"/>
    </row>
    <row r="1772" spans="8:25" x14ac:dyDescent="0.2">
      <c r="H1772" s="44"/>
      <c r="Y1772" s="30"/>
    </row>
    <row r="1773" spans="8:25" x14ac:dyDescent="0.2">
      <c r="H1773" s="44"/>
      <c r="Y1773" s="30"/>
    </row>
    <row r="1774" spans="8:25" x14ac:dyDescent="0.2">
      <c r="H1774" s="44"/>
      <c r="Y1774" s="30"/>
    </row>
    <row r="1775" spans="8:25" x14ac:dyDescent="0.2">
      <c r="H1775" s="44"/>
      <c r="Y1775" s="30"/>
    </row>
    <row r="1776" spans="8:25" x14ac:dyDescent="0.2">
      <c r="H1776" s="44"/>
      <c r="Y1776" s="30"/>
    </row>
    <row r="1777" spans="8:25" x14ac:dyDescent="0.2">
      <c r="H1777" s="44"/>
      <c r="Y1777" s="30"/>
    </row>
    <row r="1778" spans="8:25" x14ac:dyDescent="0.2">
      <c r="H1778" s="44"/>
      <c r="Y1778" s="30"/>
    </row>
    <row r="1779" spans="8:25" x14ac:dyDescent="0.2">
      <c r="H1779" s="44"/>
      <c r="Y1779" s="30"/>
    </row>
    <row r="1780" spans="8:25" x14ac:dyDescent="0.2">
      <c r="H1780" s="44"/>
      <c r="Y1780" s="30"/>
    </row>
    <row r="1781" spans="8:25" x14ac:dyDescent="0.2">
      <c r="H1781" s="44"/>
      <c r="Y1781" s="30"/>
    </row>
    <row r="1782" spans="8:25" x14ac:dyDescent="0.2">
      <c r="H1782" s="44"/>
      <c r="Y1782" s="30"/>
    </row>
    <row r="1783" spans="8:25" x14ac:dyDescent="0.2">
      <c r="H1783" s="44"/>
      <c r="Y1783" s="30"/>
    </row>
    <row r="1784" spans="8:25" x14ac:dyDescent="0.2">
      <c r="H1784" s="44"/>
      <c r="Y1784" s="30"/>
    </row>
    <row r="1785" spans="8:25" x14ac:dyDescent="0.2">
      <c r="H1785" s="44"/>
      <c r="Y1785" s="30"/>
    </row>
    <row r="1786" spans="8:25" x14ac:dyDescent="0.2">
      <c r="H1786" s="44"/>
      <c r="Y1786" s="30"/>
    </row>
    <row r="1787" spans="8:25" x14ac:dyDescent="0.2">
      <c r="H1787" s="44"/>
      <c r="Y1787" s="30"/>
    </row>
    <row r="1788" spans="8:25" x14ac:dyDescent="0.2">
      <c r="H1788" s="44"/>
      <c r="Y1788" s="30"/>
    </row>
    <row r="1789" spans="8:25" x14ac:dyDescent="0.2">
      <c r="H1789" s="44"/>
      <c r="Y1789" s="30"/>
    </row>
    <row r="1790" spans="8:25" x14ac:dyDescent="0.2">
      <c r="H1790" s="44"/>
      <c r="Y1790" s="30"/>
    </row>
    <row r="1791" spans="8:25" x14ac:dyDescent="0.2">
      <c r="H1791" s="44"/>
      <c r="Y1791" s="30"/>
    </row>
    <row r="1792" spans="8:25" x14ac:dyDescent="0.2">
      <c r="H1792" s="44"/>
      <c r="Y1792" s="30"/>
    </row>
    <row r="1793" spans="8:25" x14ac:dyDescent="0.2">
      <c r="H1793" s="44"/>
      <c r="Y1793" s="30"/>
    </row>
    <row r="1794" spans="8:25" x14ac:dyDescent="0.2">
      <c r="H1794" s="44"/>
      <c r="Y1794" s="30"/>
    </row>
    <row r="1795" spans="8:25" x14ac:dyDescent="0.2">
      <c r="H1795" s="44"/>
      <c r="Y1795" s="30"/>
    </row>
    <row r="1796" spans="8:25" x14ac:dyDescent="0.2">
      <c r="H1796" s="44"/>
      <c r="Y1796" s="30"/>
    </row>
    <row r="1797" spans="8:25" x14ac:dyDescent="0.2">
      <c r="H1797" s="44"/>
      <c r="Y1797" s="30"/>
    </row>
    <row r="1798" spans="8:25" x14ac:dyDescent="0.2">
      <c r="H1798" s="44"/>
      <c r="Y1798" s="30"/>
    </row>
    <row r="1799" spans="8:25" x14ac:dyDescent="0.2">
      <c r="H1799" s="44"/>
      <c r="Y1799" s="30"/>
    </row>
    <row r="1800" spans="8:25" x14ac:dyDescent="0.2">
      <c r="H1800" s="44"/>
      <c r="Y1800" s="30"/>
    </row>
    <row r="1801" spans="8:25" x14ac:dyDescent="0.2">
      <c r="H1801" s="44"/>
      <c r="Y1801" s="30"/>
    </row>
    <row r="1802" spans="8:25" x14ac:dyDescent="0.2">
      <c r="H1802" s="44"/>
      <c r="Y1802" s="30"/>
    </row>
    <row r="1803" spans="8:25" x14ac:dyDescent="0.2">
      <c r="H1803" s="44"/>
      <c r="Y1803" s="30"/>
    </row>
    <row r="1804" spans="8:25" x14ac:dyDescent="0.2">
      <c r="H1804" s="44"/>
      <c r="Y1804" s="30"/>
    </row>
    <row r="1805" spans="8:25" x14ac:dyDescent="0.2">
      <c r="H1805" s="44"/>
      <c r="Y1805" s="30"/>
    </row>
    <row r="1806" spans="8:25" x14ac:dyDescent="0.2">
      <c r="H1806" s="44"/>
      <c r="Y1806" s="30"/>
    </row>
    <row r="1807" spans="8:25" x14ac:dyDescent="0.2">
      <c r="H1807" s="44"/>
      <c r="Y1807" s="30"/>
    </row>
    <row r="1808" spans="8:25" x14ac:dyDescent="0.2">
      <c r="H1808" s="44"/>
      <c r="Y1808" s="30"/>
    </row>
    <row r="1809" spans="8:25" x14ac:dyDescent="0.2">
      <c r="H1809" s="44"/>
      <c r="Y1809" s="30"/>
    </row>
    <row r="1810" spans="8:25" x14ac:dyDescent="0.2">
      <c r="H1810" s="44"/>
      <c r="Y1810" s="30"/>
    </row>
    <row r="1811" spans="8:25" x14ac:dyDescent="0.2">
      <c r="H1811" s="44"/>
      <c r="Y1811" s="30"/>
    </row>
    <row r="1812" spans="8:25" x14ac:dyDescent="0.2">
      <c r="H1812" s="44"/>
      <c r="Y1812" s="30"/>
    </row>
    <row r="1813" spans="8:25" x14ac:dyDescent="0.2">
      <c r="H1813" s="44"/>
      <c r="Y1813" s="30"/>
    </row>
    <row r="1814" spans="8:25" x14ac:dyDescent="0.2">
      <c r="H1814" s="44"/>
      <c r="Y1814" s="30"/>
    </row>
    <row r="1815" spans="8:25" x14ac:dyDescent="0.2">
      <c r="H1815" s="44"/>
      <c r="Y1815" s="30"/>
    </row>
    <row r="1816" spans="8:25" x14ac:dyDescent="0.2">
      <c r="H1816" s="44"/>
      <c r="Y1816" s="30"/>
    </row>
    <row r="1817" spans="8:25" x14ac:dyDescent="0.2">
      <c r="H1817" s="44"/>
      <c r="Y1817" s="30"/>
    </row>
    <row r="1818" spans="8:25" x14ac:dyDescent="0.2">
      <c r="H1818" s="44"/>
      <c r="Y1818" s="30"/>
    </row>
    <row r="1819" spans="8:25" x14ac:dyDescent="0.2">
      <c r="H1819" s="44"/>
      <c r="Y1819" s="30"/>
    </row>
    <row r="1820" spans="8:25" x14ac:dyDescent="0.2">
      <c r="H1820" s="44"/>
      <c r="Y1820" s="30"/>
    </row>
    <row r="1821" spans="8:25" x14ac:dyDescent="0.2">
      <c r="H1821" s="44"/>
      <c r="Y1821" s="30"/>
    </row>
    <row r="1822" spans="8:25" x14ac:dyDescent="0.2">
      <c r="H1822" s="44"/>
      <c r="Y1822" s="30"/>
    </row>
    <row r="1823" spans="8:25" x14ac:dyDescent="0.2">
      <c r="H1823" s="44"/>
      <c r="Y1823" s="30"/>
    </row>
    <row r="1824" spans="8:25" x14ac:dyDescent="0.2">
      <c r="H1824" s="44"/>
      <c r="Y1824" s="30"/>
    </row>
    <row r="1825" spans="8:25" x14ac:dyDescent="0.2">
      <c r="H1825" s="44"/>
      <c r="Y1825" s="30"/>
    </row>
    <row r="1826" spans="8:25" x14ac:dyDescent="0.2">
      <c r="H1826" s="44"/>
      <c r="Y1826" s="30"/>
    </row>
    <row r="1827" spans="8:25" x14ac:dyDescent="0.2">
      <c r="H1827" s="44"/>
      <c r="Y1827" s="30"/>
    </row>
    <row r="1828" spans="8:25" x14ac:dyDescent="0.2">
      <c r="H1828" s="44"/>
      <c r="Y1828" s="30"/>
    </row>
    <row r="1829" spans="8:25" x14ac:dyDescent="0.2">
      <c r="H1829" s="44"/>
      <c r="Y1829" s="30"/>
    </row>
    <row r="1830" spans="8:25" x14ac:dyDescent="0.2">
      <c r="H1830" s="44"/>
      <c r="Y1830" s="30"/>
    </row>
    <row r="1831" spans="8:25" x14ac:dyDescent="0.2">
      <c r="H1831" s="44"/>
      <c r="Y1831" s="30"/>
    </row>
    <row r="1832" spans="8:25" x14ac:dyDescent="0.2">
      <c r="H1832" s="44"/>
      <c r="Y1832" s="30"/>
    </row>
    <row r="1833" spans="8:25" x14ac:dyDescent="0.2">
      <c r="H1833" s="44"/>
      <c r="Y1833" s="30"/>
    </row>
    <row r="1834" spans="8:25" x14ac:dyDescent="0.2">
      <c r="H1834" s="44"/>
      <c r="Y1834" s="30"/>
    </row>
    <row r="1835" spans="8:25" x14ac:dyDescent="0.2">
      <c r="H1835" s="44"/>
      <c r="Y1835" s="30"/>
    </row>
    <row r="1836" spans="8:25" x14ac:dyDescent="0.2">
      <c r="H1836" s="44"/>
      <c r="Y1836" s="30"/>
    </row>
    <row r="1837" spans="8:25" x14ac:dyDescent="0.2">
      <c r="H1837" s="44"/>
      <c r="Y1837" s="30"/>
    </row>
    <row r="1838" spans="8:25" x14ac:dyDescent="0.2">
      <c r="H1838" s="44"/>
      <c r="Y1838" s="30"/>
    </row>
    <row r="1839" spans="8:25" x14ac:dyDescent="0.2">
      <c r="H1839" s="44"/>
      <c r="Y1839" s="30"/>
    </row>
    <row r="1840" spans="8:25" x14ac:dyDescent="0.2">
      <c r="H1840" s="44"/>
      <c r="Y1840" s="30"/>
    </row>
    <row r="1841" spans="8:25" x14ac:dyDescent="0.2">
      <c r="H1841" s="44"/>
      <c r="Y1841" s="30"/>
    </row>
    <row r="1842" spans="8:25" x14ac:dyDescent="0.2">
      <c r="H1842" s="44"/>
      <c r="Y1842" s="30"/>
    </row>
    <row r="1843" spans="8:25" x14ac:dyDescent="0.2">
      <c r="H1843" s="44"/>
      <c r="Y1843" s="30"/>
    </row>
    <row r="1844" spans="8:25" x14ac:dyDescent="0.2">
      <c r="H1844" s="44"/>
      <c r="Y1844" s="30"/>
    </row>
    <row r="1845" spans="8:25" x14ac:dyDescent="0.2">
      <c r="H1845" s="44"/>
      <c r="Y1845" s="30"/>
    </row>
    <row r="1846" spans="8:25" x14ac:dyDescent="0.2">
      <c r="H1846" s="44"/>
      <c r="Y1846" s="30"/>
    </row>
    <row r="1847" spans="8:25" x14ac:dyDescent="0.2">
      <c r="H1847" s="44"/>
      <c r="Y1847" s="30"/>
    </row>
    <row r="1848" spans="8:25" x14ac:dyDescent="0.2">
      <c r="H1848" s="44"/>
      <c r="Y1848" s="30"/>
    </row>
    <row r="1849" spans="8:25" x14ac:dyDescent="0.2">
      <c r="H1849" s="44"/>
      <c r="Y1849" s="30"/>
    </row>
    <row r="1850" spans="8:25" x14ac:dyDescent="0.2">
      <c r="H1850" s="44"/>
      <c r="Y1850" s="30"/>
    </row>
    <row r="1851" spans="8:25" x14ac:dyDescent="0.2">
      <c r="H1851" s="44"/>
      <c r="Y1851" s="30"/>
    </row>
    <row r="1852" spans="8:25" x14ac:dyDescent="0.2">
      <c r="H1852" s="44"/>
      <c r="Y1852" s="30"/>
    </row>
    <row r="1853" spans="8:25" x14ac:dyDescent="0.2">
      <c r="H1853" s="44"/>
      <c r="Y1853" s="30"/>
    </row>
    <row r="1854" spans="8:25" x14ac:dyDescent="0.2">
      <c r="H1854" s="44"/>
      <c r="Y1854" s="30"/>
    </row>
    <row r="1855" spans="8:25" x14ac:dyDescent="0.2">
      <c r="H1855" s="44"/>
      <c r="Y1855" s="30"/>
    </row>
    <row r="1856" spans="8:25" x14ac:dyDescent="0.2">
      <c r="H1856" s="44"/>
      <c r="Y1856" s="30"/>
    </row>
    <row r="1857" spans="8:25" x14ac:dyDescent="0.2">
      <c r="H1857" s="44"/>
      <c r="Y1857" s="30"/>
    </row>
    <row r="1858" spans="8:25" x14ac:dyDescent="0.2">
      <c r="H1858" s="44"/>
      <c r="Y1858" s="30"/>
    </row>
    <row r="1859" spans="8:25" x14ac:dyDescent="0.2">
      <c r="H1859" s="44"/>
      <c r="Y1859" s="30"/>
    </row>
    <row r="1860" spans="8:25" x14ac:dyDescent="0.2">
      <c r="H1860" s="44"/>
      <c r="Y1860" s="30"/>
    </row>
    <row r="1861" spans="8:25" x14ac:dyDescent="0.2">
      <c r="H1861" s="44"/>
      <c r="Y1861" s="30"/>
    </row>
    <row r="1862" spans="8:25" x14ac:dyDescent="0.2">
      <c r="H1862" s="44"/>
      <c r="Y1862" s="30"/>
    </row>
    <row r="1863" spans="8:25" x14ac:dyDescent="0.2">
      <c r="H1863" s="44"/>
      <c r="Y1863" s="30"/>
    </row>
    <row r="1864" spans="8:25" x14ac:dyDescent="0.2">
      <c r="H1864" s="44"/>
      <c r="Y1864" s="30"/>
    </row>
    <row r="1865" spans="8:25" x14ac:dyDescent="0.2">
      <c r="H1865" s="44"/>
      <c r="Y1865" s="30"/>
    </row>
    <row r="1866" spans="8:25" x14ac:dyDescent="0.2">
      <c r="H1866" s="44"/>
      <c r="Y1866" s="30"/>
    </row>
    <row r="1867" spans="8:25" x14ac:dyDescent="0.2">
      <c r="H1867" s="44"/>
      <c r="Y1867" s="30"/>
    </row>
    <row r="1868" spans="8:25" x14ac:dyDescent="0.2">
      <c r="H1868" s="44"/>
      <c r="Y1868" s="30"/>
    </row>
    <row r="1869" spans="8:25" x14ac:dyDescent="0.2">
      <c r="H1869" s="44"/>
      <c r="Y1869" s="30"/>
    </row>
    <row r="1870" spans="8:25" x14ac:dyDescent="0.2">
      <c r="H1870" s="44"/>
      <c r="Y1870" s="30"/>
    </row>
    <row r="1871" spans="8:25" x14ac:dyDescent="0.2">
      <c r="H1871" s="44"/>
      <c r="Y1871" s="30"/>
    </row>
    <row r="1872" spans="8:25" x14ac:dyDescent="0.2">
      <c r="H1872" s="44"/>
      <c r="Y1872" s="30"/>
    </row>
    <row r="1873" spans="8:25" x14ac:dyDescent="0.2">
      <c r="H1873" s="44"/>
      <c r="Y1873" s="30"/>
    </row>
    <row r="1874" spans="8:25" x14ac:dyDescent="0.2">
      <c r="H1874" s="44"/>
      <c r="Y1874" s="30"/>
    </row>
    <row r="1875" spans="8:25" x14ac:dyDescent="0.2">
      <c r="H1875" s="44"/>
      <c r="Y1875" s="30"/>
    </row>
    <row r="1876" spans="8:25" x14ac:dyDescent="0.2">
      <c r="H1876" s="44"/>
      <c r="Y1876" s="30"/>
    </row>
    <row r="1877" spans="8:25" x14ac:dyDescent="0.2">
      <c r="H1877" s="44"/>
      <c r="Y1877" s="30"/>
    </row>
    <row r="1878" spans="8:25" x14ac:dyDescent="0.2">
      <c r="H1878" s="44"/>
      <c r="Y1878" s="30"/>
    </row>
    <row r="1879" spans="8:25" x14ac:dyDescent="0.2">
      <c r="H1879" s="44"/>
      <c r="Y1879" s="30"/>
    </row>
    <row r="1880" spans="8:25" x14ac:dyDescent="0.2">
      <c r="H1880" s="44"/>
      <c r="Y1880" s="30"/>
    </row>
    <row r="1881" spans="8:25" x14ac:dyDescent="0.2">
      <c r="H1881" s="44"/>
      <c r="Y1881" s="30"/>
    </row>
    <row r="1882" spans="8:25" x14ac:dyDescent="0.2">
      <c r="H1882" s="44"/>
      <c r="Y1882" s="30"/>
    </row>
    <row r="1883" spans="8:25" x14ac:dyDescent="0.2">
      <c r="H1883" s="44"/>
      <c r="Y1883" s="30"/>
    </row>
    <row r="1884" spans="8:25" x14ac:dyDescent="0.2">
      <c r="H1884" s="44"/>
      <c r="Y1884" s="30"/>
    </row>
    <row r="1885" spans="8:25" x14ac:dyDescent="0.2">
      <c r="H1885" s="44"/>
      <c r="Y1885" s="30"/>
    </row>
    <row r="1886" spans="8:25" x14ac:dyDescent="0.2">
      <c r="H1886" s="44"/>
      <c r="Y1886" s="30"/>
    </row>
    <row r="1887" spans="8:25" x14ac:dyDescent="0.2">
      <c r="H1887" s="44"/>
      <c r="Y1887" s="30"/>
    </row>
    <row r="1888" spans="8:25" x14ac:dyDescent="0.2">
      <c r="H1888" s="44"/>
      <c r="Y1888" s="30"/>
    </row>
    <row r="1889" spans="8:25" x14ac:dyDescent="0.2">
      <c r="H1889" s="44"/>
      <c r="Y1889" s="30"/>
    </row>
    <row r="1890" spans="8:25" x14ac:dyDescent="0.2">
      <c r="H1890" s="44"/>
      <c r="Y1890" s="30"/>
    </row>
    <row r="1891" spans="8:25" x14ac:dyDescent="0.2">
      <c r="H1891" s="44"/>
      <c r="Y1891" s="30"/>
    </row>
    <row r="1892" spans="8:25" x14ac:dyDescent="0.2">
      <c r="H1892" s="44"/>
      <c r="Y1892" s="30"/>
    </row>
    <row r="1893" spans="8:25" x14ac:dyDescent="0.2">
      <c r="H1893" s="44"/>
      <c r="Y1893" s="30"/>
    </row>
    <row r="1894" spans="8:25" x14ac:dyDescent="0.2">
      <c r="H1894" s="44"/>
      <c r="Y1894" s="30"/>
    </row>
    <row r="1895" spans="8:25" x14ac:dyDescent="0.2">
      <c r="H1895" s="44"/>
      <c r="Y1895" s="30"/>
    </row>
    <row r="1896" spans="8:25" x14ac:dyDescent="0.2">
      <c r="H1896" s="44"/>
      <c r="Y1896" s="30"/>
    </row>
    <row r="1897" spans="8:25" x14ac:dyDescent="0.2">
      <c r="H1897" s="44"/>
      <c r="Y1897" s="30"/>
    </row>
    <row r="1898" spans="8:25" x14ac:dyDescent="0.2">
      <c r="H1898" s="44"/>
      <c r="Y1898" s="30"/>
    </row>
    <row r="1899" spans="8:25" x14ac:dyDescent="0.2">
      <c r="H1899" s="44"/>
      <c r="Y1899" s="30"/>
    </row>
    <row r="1900" spans="8:25" x14ac:dyDescent="0.2">
      <c r="H1900" s="44"/>
      <c r="Y1900" s="30"/>
    </row>
    <row r="1901" spans="8:25" x14ac:dyDescent="0.2">
      <c r="H1901" s="44"/>
      <c r="Y1901" s="30"/>
    </row>
    <row r="1902" spans="8:25" x14ac:dyDescent="0.2">
      <c r="H1902" s="44"/>
      <c r="Y1902" s="30"/>
    </row>
    <row r="1903" spans="8:25" x14ac:dyDescent="0.2">
      <c r="H1903" s="44"/>
      <c r="Y1903" s="30"/>
    </row>
    <row r="1904" spans="8:25" x14ac:dyDescent="0.2">
      <c r="H1904" s="44"/>
      <c r="Y1904" s="30"/>
    </row>
    <row r="1905" spans="8:25" x14ac:dyDescent="0.2">
      <c r="H1905" s="44"/>
      <c r="Y1905" s="30"/>
    </row>
    <row r="1906" spans="8:25" x14ac:dyDescent="0.2">
      <c r="H1906" s="44"/>
      <c r="Y1906" s="30"/>
    </row>
    <row r="1907" spans="8:25" x14ac:dyDescent="0.2">
      <c r="H1907" s="44"/>
      <c r="Y1907" s="30"/>
    </row>
    <row r="1908" spans="8:25" x14ac:dyDescent="0.2">
      <c r="H1908" s="44"/>
      <c r="Y1908" s="30"/>
    </row>
    <row r="1909" spans="8:25" x14ac:dyDescent="0.2">
      <c r="H1909" s="44"/>
      <c r="Y1909" s="30"/>
    </row>
    <row r="1910" spans="8:25" x14ac:dyDescent="0.2">
      <c r="H1910" s="44"/>
      <c r="Y1910" s="30"/>
    </row>
    <row r="1911" spans="8:25" x14ac:dyDescent="0.2">
      <c r="H1911" s="44"/>
      <c r="Y1911" s="30"/>
    </row>
    <row r="1912" spans="8:25" x14ac:dyDescent="0.2">
      <c r="H1912" s="44"/>
      <c r="Y1912" s="30"/>
    </row>
    <row r="1913" spans="8:25" x14ac:dyDescent="0.2">
      <c r="H1913" s="44"/>
      <c r="Y1913" s="30"/>
    </row>
    <row r="1914" spans="8:25" x14ac:dyDescent="0.2">
      <c r="H1914" s="44"/>
      <c r="Y1914" s="30"/>
    </row>
    <row r="1915" spans="8:25" x14ac:dyDescent="0.2">
      <c r="H1915" s="44"/>
      <c r="Y1915" s="30"/>
    </row>
    <row r="1916" spans="8:25" x14ac:dyDescent="0.2">
      <c r="H1916" s="44"/>
      <c r="Y1916" s="30"/>
    </row>
    <row r="1917" spans="8:25" x14ac:dyDescent="0.2">
      <c r="H1917" s="44"/>
      <c r="Y1917" s="30"/>
    </row>
    <row r="1918" spans="8:25" x14ac:dyDescent="0.2">
      <c r="H1918" s="44"/>
      <c r="Y1918" s="30"/>
    </row>
    <row r="1919" spans="8:25" x14ac:dyDescent="0.2">
      <c r="H1919" s="44"/>
      <c r="Y1919" s="30"/>
    </row>
    <row r="1920" spans="8:25" x14ac:dyDescent="0.2">
      <c r="H1920" s="44"/>
      <c r="Y1920" s="30"/>
    </row>
    <row r="1921" spans="8:25" x14ac:dyDescent="0.2">
      <c r="H1921" s="44"/>
      <c r="Y1921" s="30"/>
    </row>
    <row r="1922" spans="8:25" x14ac:dyDescent="0.2">
      <c r="H1922" s="44"/>
      <c r="Y1922" s="30"/>
    </row>
    <row r="1923" spans="8:25" x14ac:dyDescent="0.2">
      <c r="H1923" s="44"/>
      <c r="Y1923" s="30"/>
    </row>
    <row r="1924" spans="8:25" x14ac:dyDescent="0.2">
      <c r="H1924" s="44"/>
      <c r="Y1924" s="30"/>
    </row>
    <row r="1925" spans="8:25" x14ac:dyDescent="0.2">
      <c r="H1925" s="44"/>
      <c r="Y1925" s="30"/>
    </row>
    <row r="1926" spans="8:25" x14ac:dyDescent="0.2">
      <c r="H1926" s="44"/>
      <c r="Y1926" s="30"/>
    </row>
    <row r="1927" spans="8:25" x14ac:dyDescent="0.2">
      <c r="H1927" s="44"/>
      <c r="Y1927" s="30"/>
    </row>
    <row r="1928" spans="8:25" x14ac:dyDescent="0.2">
      <c r="H1928" s="44"/>
      <c r="Y1928" s="30"/>
    </row>
    <row r="1929" spans="8:25" x14ac:dyDescent="0.2">
      <c r="H1929" s="44"/>
      <c r="Y1929" s="30"/>
    </row>
    <row r="1930" spans="8:25" x14ac:dyDescent="0.2">
      <c r="H1930" s="44"/>
      <c r="Y1930" s="30"/>
    </row>
    <row r="1931" spans="8:25" x14ac:dyDescent="0.2">
      <c r="H1931" s="44"/>
      <c r="Y1931" s="30"/>
    </row>
    <row r="1932" spans="8:25" x14ac:dyDescent="0.2">
      <c r="H1932" s="44"/>
      <c r="Y1932" s="30"/>
    </row>
    <row r="1933" spans="8:25" x14ac:dyDescent="0.2">
      <c r="H1933" s="44"/>
      <c r="Y1933" s="30"/>
    </row>
    <row r="1934" spans="8:25" x14ac:dyDescent="0.2">
      <c r="H1934" s="44"/>
      <c r="Y1934" s="30"/>
    </row>
    <row r="1935" spans="8:25" x14ac:dyDescent="0.2">
      <c r="H1935" s="44"/>
      <c r="Y1935" s="30"/>
    </row>
    <row r="1936" spans="8:25" x14ac:dyDescent="0.2">
      <c r="H1936" s="44"/>
      <c r="Y1936" s="30"/>
    </row>
    <row r="1937" spans="8:25" x14ac:dyDescent="0.2">
      <c r="H1937" s="44"/>
      <c r="Y1937" s="30"/>
    </row>
    <row r="1938" spans="8:25" x14ac:dyDescent="0.2">
      <c r="H1938" s="44"/>
      <c r="Y1938" s="30"/>
    </row>
    <row r="1939" spans="8:25" x14ac:dyDescent="0.2">
      <c r="H1939" s="44"/>
      <c r="Y1939" s="30"/>
    </row>
    <row r="1940" spans="8:25" x14ac:dyDescent="0.2">
      <c r="H1940" s="44"/>
      <c r="Y1940" s="30"/>
    </row>
    <row r="1941" spans="8:25" x14ac:dyDescent="0.2">
      <c r="H1941" s="44"/>
      <c r="Y1941" s="30"/>
    </row>
    <row r="1942" spans="8:25" x14ac:dyDescent="0.2">
      <c r="H1942" s="44"/>
      <c r="Y1942" s="30"/>
    </row>
    <row r="1943" spans="8:25" x14ac:dyDescent="0.2">
      <c r="H1943" s="44"/>
      <c r="Y1943" s="30"/>
    </row>
    <row r="1944" spans="8:25" x14ac:dyDescent="0.2">
      <c r="H1944" s="44"/>
      <c r="Y1944" s="30"/>
    </row>
    <row r="1945" spans="8:25" x14ac:dyDescent="0.2">
      <c r="H1945" s="44"/>
      <c r="Y1945" s="30"/>
    </row>
    <row r="1946" spans="8:25" x14ac:dyDescent="0.2">
      <c r="H1946" s="44"/>
      <c r="Y1946" s="30"/>
    </row>
    <row r="1947" spans="8:25" x14ac:dyDescent="0.2">
      <c r="H1947" s="44"/>
      <c r="Y1947" s="30"/>
    </row>
    <row r="1948" spans="8:25" x14ac:dyDescent="0.2">
      <c r="H1948" s="44"/>
      <c r="Y1948" s="30"/>
    </row>
    <row r="1949" spans="8:25" x14ac:dyDescent="0.2">
      <c r="H1949" s="44"/>
      <c r="Y1949" s="30"/>
    </row>
    <row r="1950" spans="8:25" x14ac:dyDescent="0.2">
      <c r="H1950" s="44"/>
      <c r="Y1950" s="30"/>
    </row>
    <row r="1951" spans="8:25" x14ac:dyDescent="0.2">
      <c r="H1951" s="44"/>
      <c r="Y1951" s="30"/>
    </row>
    <row r="1952" spans="8:25" x14ac:dyDescent="0.2">
      <c r="H1952" s="44"/>
      <c r="Y1952" s="30"/>
    </row>
    <row r="1953" spans="8:25" x14ac:dyDescent="0.2">
      <c r="H1953" s="44"/>
      <c r="Y1953" s="30"/>
    </row>
    <row r="1954" spans="8:25" x14ac:dyDescent="0.2">
      <c r="H1954" s="44"/>
      <c r="Y1954" s="30"/>
    </row>
    <row r="1955" spans="8:25" x14ac:dyDescent="0.2">
      <c r="H1955" s="44"/>
      <c r="Y1955" s="30"/>
    </row>
    <row r="1956" spans="8:25" x14ac:dyDescent="0.2">
      <c r="H1956" s="44"/>
      <c r="Y1956" s="30"/>
    </row>
    <row r="1957" spans="8:25" x14ac:dyDescent="0.2">
      <c r="H1957" s="44"/>
      <c r="Y1957" s="30"/>
    </row>
    <row r="1958" spans="8:25" x14ac:dyDescent="0.2">
      <c r="H1958" s="44"/>
      <c r="Y1958" s="30"/>
    </row>
    <row r="1959" spans="8:25" x14ac:dyDescent="0.2">
      <c r="H1959" s="44"/>
      <c r="Y1959" s="30"/>
    </row>
    <row r="1960" spans="8:25" x14ac:dyDescent="0.2">
      <c r="H1960" s="44"/>
      <c r="Y1960" s="30"/>
    </row>
    <row r="1961" spans="8:25" x14ac:dyDescent="0.2">
      <c r="H1961" s="44"/>
      <c r="Y1961" s="30"/>
    </row>
    <row r="1962" spans="8:25" x14ac:dyDescent="0.2">
      <c r="H1962" s="44"/>
      <c r="Y1962" s="30"/>
    </row>
    <row r="1963" spans="8:25" x14ac:dyDescent="0.2">
      <c r="H1963" s="44"/>
      <c r="Y1963" s="30"/>
    </row>
    <row r="1964" spans="8:25" x14ac:dyDescent="0.2">
      <c r="H1964" s="44"/>
      <c r="Y1964" s="30"/>
    </row>
    <row r="1965" spans="8:25" x14ac:dyDescent="0.2">
      <c r="H1965" s="44"/>
      <c r="Y1965" s="30"/>
    </row>
    <row r="1966" spans="8:25" x14ac:dyDescent="0.2">
      <c r="H1966" s="44"/>
      <c r="Y1966" s="30"/>
    </row>
    <row r="1967" spans="8:25" x14ac:dyDescent="0.2">
      <c r="H1967" s="44"/>
      <c r="Y1967" s="30"/>
    </row>
    <row r="1968" spans="8:25" x14ac:dyDescent="0.2">
      <c r="H1968" s="44"/>
      <c r="Y1968" s="30"/>
    </row>
    <row r="1969" spans="8:25" x14ac:dyDescent="0.2">
      <c r="H1969" s="44"/>
      <c r="Y1969" s="30"/>
    </row>
    <row r="1970" spans="8:25" x14ac:dyDescent="0.2">
      <c r="H1970" s="44"/>
      <c r="Y1970" s="30"/>
    </row>
    <row r="1971" spans="8:25" x14ac:dyDescent="0.2">
      <c r="H1971" s="44"/>
      <c r="Y1971" s="30"/>
    </row>
    <row r="1972" spans="8:25" x14ac:dyDescent="0.2">
      <c r="H1972" s="44"/>
      <c r="Y1972" s="30"/>
    </row>
    <row r="1973" spans="8:25" x14ac:dyDescent="0.2">
      <c r="H1973" s="44"/>
      <c r="Y1973" s="30"/>
    </row>
    <row r="1974" spans="8:25" x14ac:dyDescent="0.2">
      <c r="H1974" s="44"/>
      <c r="Y1974" s="30"/>
    </row>
    <row r="1975" spans="8:25" x14ac:dyDescent="0.2">
      <c r="H1975" s="44"/>
      <c r="Y1975" s="30"/>
    </row>
    <row r="1976" spans="8:25" x14ac:dyDescent="0.2">
      <c r="H1976" s="44"/>
      <c r="Y1976" s="30"/>
    </row>
    <row r="1977" spans="8:25" x14ac:dyDescent="0.2">
      <c r="H1977" s="44"/>
      <c r="Y1977" s="30"/>
    </row>
    <row r="1978" spans="8:25" x14ac:dyDescent="0.2">
      <c r="H1978" s="44"/>
      <c r="Y1978" s="30"/>
    </row>
    <row r="1979" spans="8:25" x14ac:dyDescent="0.2">
      <c r="H1979" s="44"/>
      <c r="Y1979" s="30"/>
    </row>
    <row r="1980" spans="8:25" x14ac:dyDescent="0.2">
      <c r="H1980" s="44"/>
      <c r="Y1980" s="30"/>
    </row>
    <row r="1981" spans="8:25" x14ac:dyDescent="0.2">
      <c r="H1981" s="44"/>
      <c r="Y1981" s="30"/>
    </row>
    <row r="1982" spans="8:25" x14ac:dyDescent="0.2">
      <c r="H1982" s="44"/>
      <c r="Y1982" s="30"/>
    </row>
    <row r="1983" spans="8:25" x14ac:dyDescent="0.2">
      <c r="H1983" s="44"/>
      <c r="Y1983" s="30"/>
    </row>
    <row r="1984" spans="8:25" x14ac:dyDescent="0.2">
      <c r="H1984" s="44"/>
      <c r="Y1984" s="30"/>
    </row>
    <row r="1985" spans="8:25" x14ac:dyDescent="0.2">
      <c r="H1985" s="44"/>
      <c r="Y1985" s="30"/>
    </row>
    <row r="1986" spans="8:25" x14ac:dyDescent="0.2">
      <c r="H1986" s="44"/>
      <c r="Y1986" s="30"/>
    </row>
    <row r="1987" spans="8:25" x14ac:dyDescent="0.2">
      <c r="H1987" s="44"/>
      <c r="Y1987" s="30"/>
    </row>
    <row r="1988" spans="8:25" x14ac:dyDescent="0.2">
      <c r="H1988" s="44"/>
      <c r="Y1988" s="30"/>
    </row>
    <row r="1989" spans="8:25" x14ac:dyDescent="0.2">
      <c r="H1989" s="44"/>
      <c r="Y1989" s="30"/>
    </row>
    <row r="1990" spans="8:25" x14ac:dyDescent="0.2">
      <c r="H1990" s="44"/>
      <c r="Y1990" s="30"/>
    </row>
    <row r="1991" spans="8:25" x14ac:dyDescent="0.2">
      <c r="H1991" s="44"/>
      <c r="Y1991" s="30"/>
    </row>
    <row r="1992" spans="8:25" x14ac:dyDescent="0.2">
      <c r="H1992" s="44"/>
      <c r="Y1992" s="30"/>
    </row>
    <row r="1993" spans="8:25" x14ac:dyDescent="0.2">
      <c r="H1993" s="44"/>
      <c r="Y1993" s="30"/>
    </row>
    <row r="1994" spans="8:25" x14ac:dyDescent="0.2">
      <c r="H1994" s="44"/>
      <c r="Y1994" s="30"/>
    </row>
    <row r="1995" spans="8:25" x14ac:dyDescent="0.2">
      <c r="H1995" s="44"/>
      <c r="Y1995" s="30"/>
    </row>
    <row r="1996" spans="8:25" x14ac:dyDescent="0.2">
      <c r="H1996" s="44"/>
      <c r="Y1996" s="30"/>
    </row>
    <row r="1997" spans="8:25" x14ac:dyDescent="0.2">
      <c r="H1997" s="44"/>
      <c r="Y1997" s="30"/>
    </row>
    <row r="1998" spans="8:25" x14ac:dyDescent="0.2">
      <c r="H1998" s="44"/>
      <c r="Y1998" s="30"/>
    </row>
    <row r="1999" spans="8:25" x14ac:dyDescent="0.2">
      <c r="H1999" s="44"/>
      <c r="Y1999" s="30"/>
    </row>
    <row r="2000" spans="8:25" x14ac:dyDescent="0.2">
      <c r="H2000" s="44"/>
      <c r="Y2000" s="30"/>
    </row>
    <row r="2001" spans="8:25" x14ac:dyDescent="0.2">
      <c r="H2001" s="44"/>
      <c r="Y2001" s="30"/>
    </row>
    <row r="2002" spans="8:25" x14ac:dyDescent="0.2">
      <c r="H2002" s="44"/>
      <c r="Y2002" s="30"/>
    </row>
    <row r="2003" spans="8:25" x14ac:dyDescent="0.2">
      <c r="H2003" s="44"/>
      <c r="Y2003" s="30"/>
    </row>
    <row r="2004" spans="8:25" x14ac:dyDescent="0.2">
      <c r="H2004" s="44"/>
      <c r="Y2004" s="30"/>
    </row>
    <row r="2005" spans="8:25" x14ac:dyDescent="0.2">
      <c r="H2005" s="44"/>
      <c r="Y2005" s="30"/>
    </row>
    <row r="2006" spans="8:25" x14ac:dyDescent="0.2">
      <c r="H2006" s="44"/>
      <c r="Y2006" s="30"/>
    </row>
    <row r="2007" spans="8:25" x14ac:dyDescent="0.2">
      <c r="H2007" s="44"/>
      <c r="Y2007" s="30"/>
    </row>
    <row r="2008" spans="8:25" x14ac:dyDescent="0.2">
      <c r="H2008" s="44"/>
      <c r="Y2008" s="30"/>
    </row>
    <row r="2009" spans="8:25" x14ac:dyDescent="0.2">
      <c r="H2009" s="44"/>
      <c r="Y2009" s="30"/>
    </row>
    <row r="2010" spans="8:25" x14ac:dyDescent="0.2">
      <c r="H2010" s="44"/>
      <c r="Y2010" s="30"/>
    </row>
    <row r="2011" spans="8:25" x14ac:dyDescent="0.2">
      <c r="H2011" s="44"/>
      <c r="Y2011" s="30"/>
    </row>
    <row r="2012" spans="8:25" x14ac:dyDescent="0.2">
      <c r="H2012" s="44"/>
      <c r="Y2012" s="30"/>
    </row>
    <row r="2013" spans="8:25" x14ac:dyDescent="0.2">
      <c r="H2013" s="44"/>
      <c r="Y2013" s="30"/>
    </row>
    <row r="2014" spans="8:25" x14ac:dyDescent="0.2">
      <c r="H2014" s="44"/>
      <c r="Y2014" s="30"/>
    </row>
    <row r="2015" spans="8:25" x14ac:dyDescent="0.2">
      <c r="H2015" s="44"/>
      <c r="Y2015" s="30"/>
    </row>
    <row r="2016" spans="8:25" x14ac:dyDescent="0.2">
      <c r="H2016" s="44"/>
      <c r="Y2016" s="30"/>
    </row>
    <row r="2017" spans="8:25" x14ac:dyDescent="0.2">
      <c r="H2017" s="44"/>
      <c r="Y2017" s="30"/>
    </row>
    <row r="2018" spans="8:25" x14ac:dyDescent="0.2">
      <c r="H2018" s="44"/>
      <c r="Y2018" s="30"/>
    </row>
    <row r="2019" spans="8:25" x14ac:dyDescent="0.2">
      <c r="H2019" s="44"/>
      <c r="Y2019" s="30"/>
    </row>
    <row r="2020" spans="8:25" x14ac:dyDescent="0.2">
      <c r="H2020" s="44"/>
      <c r="Y2020" s="30"/>
    </row>
    <row r="2021" spans="8:25" x14ac:dyDescent="0.2">
      <c r="H2021" s="44"/>
      <c r="Y2021" s="30"/>
    </row>
    <row r="2022" spans="8:25" x14ac:dyDescent="0.2">
      <c r="H2022" s="44"/>
      <c r="Y2022" s="30"/>
    </row>
    <row r="2023" spans="8:25" x14ac:dyDescent="0.2">
      <c r="H2023" s="44"/>
      <c r="Y2023" s="30"/>
    </row>
    <row r="2024" spans="8:25" x14ac:dyDescent="0.2">
      <c r="H2024" s="44"/>
      <c r="Y2024" s="30"/>
    </row>
    <row r="2025" spans="8:25" x14ac:dyDescent="0.2">
      <c r="H2025" s="44"/>
      <c r="Y2025" s="30"/>
    </row>
    <row r="2026" spans="8:25" x14ac:dyDescent="0.2">
      <c r="H2026" s="44"/>
      <c r="Y2026" s="30"/>
    </row>
    <row r="2027" spans="8:25" x14ac:dyDescent="0.2">
      <c r="H2027" s="44"/>
      <c r="Y2027" s="30"/>
    </row>
    <row r="2028" spans="8:25" x14ac:dyDescent="0.2">
      <c r="H2028" s="44"/>
      <c r="Y2028" s="30"/>
    </row>
    <row r="2029" spans="8:25" x14ac:dyDescent="0.2">
      <c r="H2029" s="44"/>
      <c r="Y2029" s="30"/>
    </row>
    <row r="2030" spans="8:25" x14ac:dyDescent="0.2">
      <c r="H2030" s="44"/>
      <c r="Y2030" s="30"/>
    </row>
    <row r="2031" spans="8:25" x14ac:dyDescent="0.2">
      <c r="H2031" s="44"/>
      <c r="Y2031" s="30"/>
    </row>
    <row r="2032" spans="8:25" x14ac:dyDescent="0.2">
      <c r="H2032" s="44"/>
      <c r="Y2032" s="30"/>
    </row>
    <row r="2033" spans="8:25" x14ac:dyDescent="0.2">
      <c r="H2033" s="44"/>
      <c r="Y2033" s="30"/>
    </row>
    <row r="2034" spans="8:25" x14ac:dyDescent="0.2">
      <c r="H2034" s="44"/>
      <c r="Y2034" s="30"/>
    </row>
    <row r="2035" spans="8:25" x14ac:dyDescent="0.2">
      <c r="H2035" s="44"/>
      <c r="Y2035" s="30"/>
    </row>
    <row r="2036" spans="8:25" x14ac:dyDescent="0.2">
      <c r="H2036" s="44"/>
      <c r="Y2036" s="30"/>
    </row>
    <row r="2037" spans="8:25" x14ac:dyDescent="0.2">
      <c r="H2037" s="44"/>
      <c r="Y2037" s="30"/>
    </row>
    <row r="2038" spans="8:25" x14ac:dyDescent="0.2">
      <c r="H2038" s="44"/>
      <c r="Y2038" s="30"/>
    </row>
    <row r="2039" spans="8:25" x14ac:dyDescent="0.2">
      <c r="H2039" s="44"/>
      <c r="Y2039" s="30"/>
    </row>
    <row r="2040" spans="8:25" x14ac:dyDescent="0.2">
      <c r="H2040" s="44"/>
      <c r="Y2040" s="30"/>
    </row>
    <row r="2041" spans="8:25" x14ac:dyDescent="0.2">
      <c r="H2041" s="44"/>
      <c r="Y2041" s="30"/>
    </row>
    <row r="2042" spans="8:25" x14ac:dyDescent="0.2">
      <c r="H2042" s="44"/>
      <c r="Y2042" s="30"/>
    </row>
    <row r="2043" spans="8:25" x14ac:dyDescent="0.2">
      <c r="H2043" s="44"/>
      <c r="Y2043" s="30"/>
    </row>
    <row r="2044" spans="8:25" x14ac:dyDescent="0.2">
      <c r="H2044" s="44"/>
      <c r="Y2044" s="30"/>
    </row>
    <row r="2045" spans="8:25" x14ac:dyDescent="0.2">
      <c r="H2045" s="44"/>
      <c r="Y2045" s="30"/>
    </row>
    <row r="2046" spans="8:25" x14ac:dyDescent="0.2">
      <c r="H2046" s="44"/>
      <c r="Y2046" s="30"/>
    </row>
    <row r="2047" spans="8:25" x14ac:dyDescent="0.2">
      <c r="H2047" s="44"/>
      <c r="Y2047" s="30"/>
    </row>
    <row r="2048" spans="8:25" x14ac:dyDescent="0.2">
      <c r="H2048" s="44"/>
      <c r="Y2048" s="30"/>
    </row>
    <row r="2049" spans="8:25" x14ac:dyDescent="0.2">
      <c r="H2049" s="44"/>
      <c r="Y2049" s="30"/>
    </row>
    <row r="2050" spans="8:25" x14ac:dyDescent="0.2">
      <c r="H2050" s="44"/>
      <c r="Y2050" s="30"/>
    </row>
    <row r="2051" spans="8:25" x14ac:dyDescent="0.2">
      <c r="H2051" s="44"/>
      <c r="Y2051" s="30"/>
    </row>
    <row r="2052" spans="8:25" x14ac:dyDescent="0.2">
      <c r="H2052" s="44"/>
      <c r="Y2052" s="30"/>
    </row>
    <row r="2053" spans="8:25" x14ac:dyDescent="0.2">
      <c r="H2053" s="44"/>
      <c r="Y2053" s="30"/>
    </row>
    <row r="2054" spans="8:25" x14ac:dyDescent="0.2">
      <c r="H2054" s="44"/>
      <c r="Y2054" s="30"/>
    </row>
    <row r="2055" spans="8:25" x14ac:dyDescent="0.2">
      <c r="H2055" s="44"/>
      <c r="Y2055" s="30"/>
    </row>
    <row r="2056" spans="8:25" x14ac:dyDescent="0.2">
      <c r="H2056" s="44"/>
      <c r="Y2056" s="30"/>
    </row>
    <row r="2057" spans="8:25" x14ac:dyDescent="0.2">
      <c r="H2057" s="44"/>
      <c r="Y2057" s="30"/>
    </row>
    <row r="2058" spans="8:25" x14ac:dyDescent="0.2">
      <c r="H2058" s="44"/>
      <c r="Y2058" s="30"/>
    </row>
    <row r="2059" spans="8:25" x14ac:dyDescent="0.2">
      <c r="H2059" s="44"/>
      <c r="Y2059" s="30"/>
    </row>
    <row r="2060" spans="8:25" x14ac:dyDescent="0.2">
      <c r="H2060" s="44"/>
      <c r="Y2060" s="30"/>
    </row>
    <row r="2061" spans="8:25" x14ac:dyDescent="0.2">
      <c r="H2061" s="44"/>
      <c r="Y2061" s="30"/>
    </row>
    <row r="2062" spans="8:25" x14ac:dyDescent="0.2">
      <c r="H2062" s="44"/>
      <c r="Y2062" s="30"/>
    </row>
    <row r="2063" spans="8:25" x14ac:dyDescent="0.2">
      <c r="H2063" s="44"/>
      <c r="Y2063" s="30"/>
    </row>
    <row r="2064" spans="8:25" x14ac:dyDescent="0.2">
      <c r="H2064" s="44"/>
      <c r="Y2064" s="30"/>
    </row>
    <row r="2065" spans="8:25" x14ac:dyDescent="0.2">
      <c r="H2065" s="44"/>
      <c r="Y2065" s="30"/>
    </row>
    <row r="2066" spans="8:25" x14ac:dyDescent="0.2">
      <c r="H2066" s="44"/>
      <c r="Y2066" s="30"/>
    </row>
    <row r="2067" spans="8:25" x14ac:dyDescent="0.2">
      <c r="H2067" s="44"/>
      <c r="Y2067" s="30"/>
    </row>
    <row r="2068" spans="8:25" x14ac:dyDescent="0.2">
      <c r="H2068" s="44"/>
      <c r="Y2068" s="30"/>
    </row>
    <row r="2069" spans="8:25" x14ac:dyDescent="0.2">
      <c r="H2069" s="44"/>
      <c r="Y2069" s="30"/>
    </row>
    <row r="2070" spans="8:25" x14ac:dyDescent="0.2">
      <c r="H2070" s="44"/>
      <c r="Y2070" s="30"/>
    </row>
    <row r="2071" spans="8:25" x14ac:dyDescent="0.2">
      <c r="H2071" s="44"/>
      <c r="Y2071" s="30"/>
    </row>
    <row r="2072" spans="8:25" x14ac:dyDescent="0.2">
      <c r="H2072" s="44"/>
      <c r="Y2072" s="30"/>
    </row>
    <row r="2073" spans="8:25" x14ac:dyDescent="0.2">
      <c r="H2073" s="44"/>
      <c r="Y2073" s="30"/>
    </row>
    <row r="2074" spans="8:25" x14ac:dyDescent="0.2">
      <c r="H2074" s="44"/>
      <c r="Y2074" s="30"/>
    </row>
    <row r="2075" spans="8:25" x14ac:dyDescent="0.2">
      <c r="H2075" s="44"/>
      <c r="Y2075" s="30"/>
    </row>
    <row r="2076" spans="8:25" x14ac:dyDescent="0.2">
      <c r="H2076" s="44"/>
      <c r="Y2076" s="30"/>
    </row>
    <row r="2077" spans="8:25" x14ac:dyDescent="0.2">
      <c r="H2077" s="44"/>
      <c r="Y2077" s="30"/>
    </row>
    <row r="2078" spans="8:25" x14ac:dyDescent="0.2">
      <c r="H2078" s="44"/>
      <c r="Y2078" s="30"/>
    </row>
    <row r="2079" spans="8:25" x14ac:dyDescent="0.2">
      <c r="H2079" s="44"/>
      <c r="Y2079" s="30"/>
    </row>
    <row r="2080" spans="8:25" x14ac:dyDescent="0.2">
      <c r="H2080" s="44"/>
      <c r="Y2080" s="30"/>
    </row>
    <row r="2081" spans="8:25" x14ac:dyDescent="0.2">
      <c r="H2081" s="44"/>
      <c r="Y2081" s="30"/>
    </row>
    <row r="2082" spans="8:25" x14ac:dyDescent="0.2">
      <c r="H2082" s="44"/>
      <c r="Y2082" s="30"/>
    </row>
    <row r="2083" spans="8:25" x14ac:dyDescent="0.2">
      <c r="H2083" s="44"/>
      <c r="Y2083" s="30"/>
    </row>
    <row r="2084" spans="8:25" x14ac:dyDescent="0.2">
      <c r="H2084" s="44"/>
      <c r="Y2084" s="30"/>
    </row>
    <row r="2085" spans="8:25" x14ac:dyDescent="0.2">
      <c r="H2085" s="44"/>
      <c r="Y2085" s="30"/>
    </row>
    <row r="2086" spans="8:25" x14ac:dyDescent="0.2">
      <c r="H2086" s="44"/>
      <c r="Y2086" s="30"/>
    </row>
    <row r="2087" spans="8:25" x14ac:dyDescent="0.2">
      <c r="H2087" s="44"/>
      <c r="Y2087" s="30"/>
    </row>
    <row r="2088" spans="8:25" x14ac:dyDescent="0.2">
      <c r="H2088" s="44"/>
      <c r="Y2088" s="30"/>
    </row>
    <row r="2089" spans="8:25" x14ac:dyDescent="0.2">
      <c r="H2089" s="44"/>
      <c r="Y2089" s="30"/>
    </row>
    <row r="2090" spans="8:25" x14ac:dyDescent="0.2">
      <c r="H2090" s="44"/>
      <c r="Y2090" s="30"/>
    </row>
    <row r="2091" spans="8:25" x14ac:dyDescent="0.2">
      <c r="H2091" s="44"/>
      <c r="Y2091" s="30"/>
    </row>
    <row r="2092" spans="8:25" x14ac:dyDescent="0.2">
      <c r="H2092" s="44"/>
      <c r="Y2092" s="30"/>
    </row>
    <row r="2093" spans="8:25" x14ac:dyDescent="0.2">
      <c r="H2093" s="44"/>
      <c r="Y2093" s="30"/>
    </row>
    <row r="2094" spans="8:25" x14ac:dyDescent="0.2">
      <c r="H2094" s="44"/>
      <c r="Y2094" s="30"/>
    </row>
    <row r="2095" spans="8:25" x14ac:dyDescent="0.2">
      <c r="H2095" s="44"/>
      <c r="Y2095" s="30"/>
    </row>
    <row r="2096" spans="8:25" x14ac:dyDescent="0.2">
      <c r="H2096" s="44"/>
      <c r="Y2096" s="30"/>
    </row>
    <row r="2097" spans="8:25" x14ac:dyDescent="0.2">
      <c r="H2097" s="44"/>
      <c r="Y2097" s="30"/>
    </row>
    <row r="2098" spans="8:25" x14ac:dyDescent="0.2">
      <c r="H2098" s="44"/>
      <c r="Y2098" s="30"/>
    </row>
    <row r="2099" spans="8:25" x14ac:dyDescent="0.2">
      <c r="H2099" s="44"/>
      <c r="Y2099" s="30"/>
    </row>
    <row r="2100" spans="8:25" x14ac:dyDescent="0.2">
      <c r="H2100" s="44"/>
      <c r="Y2100" s="30"/>
    </row>
    <row r="2101" spans="8:25" x14ac:dyDescent="0.2">
      <c r="H2101" s="44"/>
      <c r="Y2101" s="30"/>
    </row>
    <row r="2102" spans="8:25" x14ac:dyDescent="0.2">
      <c r="H2102" s="44"/>
      <c r="Y2102" s="30"/>
    </row>
    <row r="2103" spans="8:25" x14ac:dyDescent="0.2">
      <c r="H2103" s="44"/>
      <c r="Y2103" s="30"/>
    </row>
    <row r="2104" spans="8:25" x14ac:dyDescent="0.2">
      <c r="H2104" s="44"/>
      <c r="Y2104" s="30"/>
    </row>
    <row r="2105" spans="8:25" x14ac:dyDescent="0.2">
      <c r="H2105" s="44"/>
      <c r="Y2105" s="30"/>
    </row>
    <row r="2106" spans="8:25" x14ac:dyDescent="0.2">
      <c r="H2106" s="44"/>
      <c r="Y2106" s="30"/>
    </row>
    <row r="2107" spans="8:25" x14ac:dyDescent="0.2">
      <c r="H2107" s="44"/>
      <c r="Y2107" s="30"/>
    </row>
    <row r="2108" spans="8:25" x14ac:dyDescent="0.2">
      <c r="H2108" s="44"/>
      <c r="Y2108" s="30"/>
    </row>
    <row r="2109" spans="8:25" x14ac:dyDescent="0.2">
      <c r="H2109" s="44"/>
      <c r="Y2109" s="30"/>
    </row>
    <row r="2110" spans="8:25" x14ac:dyDescent="0.2">
      <c r="H2110" s="44"/>
      <c r="Y2110" s="30"/>
    </row>
    <row r="2111" spans="8:25" x14ac:dyDescent="0.2">
      <c r="H2111" s="44"/>
      <c r="Y2111" s="30"/>
    </row>
    <row r="2112" spans="8:25" x14ac:dyDescent="0.2">
      <c r="H2112" s="44"/>
      <c r="Y2112" s="30"/>
    </row>
    <row r="2113" spans="8:25" x14ac:dyDescent="0.2">
      <c r="H2113" s="44"/>
      <c r="Y2113" s="30"/>
    </row>
    <row r="2114" spans="8:25" x14ac:dyDescent="0.2">
      <c r="H2114" s="44"/>
      <c r="Y2114" s="30"/>
    </row>
    <row r="2115" spans="8:25" x14ac:dyDescent="0.2">
      <c r="H2115" s="44"/>
      <c r="Y2115" s="30"/>
    </row>
    <row r="2116" spans="8:25" x14ac:dyDescent="0.2">
      <c r="H2116" s="44"/>
      <c r="Y2116" s="30"/>
    </row>
    <row r="2117" spans="8:25" x14ac:dyDescent="0.2">
      <c r="H2117" s="44"/>
      <c r="Y2117" s="30"/>
    </row>
    <row r="2118" spans="8:25" x14ac:dyDescent="0.2">
      <c r="H2118" s="44"/>
      <c r="Y2118" s="30"/>
    </row>
    <row r="2119" spans="8:25" x14ac:dyDescent="0.2">
      <c r="H2119" s="44"/>
      <c r="Y2119" s="30"/>
    </row>
    <row r="2120" spans="8:25" x14ac:dyDescent="0.2">
      <c r="H2120" s="44"/>
      <c r="Y2120" s="30"/>
    </row>
    <row r="2121" spans="8:25" x14ac:dyDescent="0.2">
      <c r="H2121" s="44"/>
      <c r="Y2121" s="30"/>
    </row>
    <row r="2122" spans="8:25" x14ac:dyDescent="0.2">
      <c r="H2122" s="44"/>
      <c r="Y2122" s="30"/>
    </row>
    <row r="2123" spans="8:25" x14ac:dyDescent="0.2">
      <c r="H2123" s="44"/>
      <c r="Y2123" s="30"/>
    </row>
    <row r="2124" spans="8:25" x14ac:dyDescent="0.2">
      <c r="H2124" s="44"/>
      <c r="Y2124" s="30"/>
    </row>
    <row r="2125" spans="8:25" x14ac:dyDescent="0.2">
      <c r="H2125" s="44"/>
      <c r="Y2125" s="30"/>
    </row>
    <row r="2126" spans="8:25" x14ac:dyDescent="0.2">
      <c r="H2126" s="44"/>
      <c r="Y2126" s="30"/>
    </row>
    <row r="2127" spans="8:25" x14ac:dyDescent="0.2">
      <c r="H2127" s="44"/>
      <c r="Y2127" s="30"/>
    </row>
    <row r="2128" spans="8:25" x14ac:dyDescent="0.2">
      <c r="H2128" s="44"/>
      <c r="Y2128" s="30"/>
    </row>
    <row r="2129" spans="8:25" x14ac:dyDescent="0.2">
      <c r="H2129" s="44"/>
      <c r="Y2129" s="30"/>
    </row>
    <row r="2130" spans="8:25" x14ac:dyDescent="0.2">
      <c r="H2130" s="44"/>
      <c r="Y2130" s="30"/>
    </row>
    <row r="2131" spans="8:25" x14ac:dyDescent="0.2">
      <c r="H2131" s="44"/>
      <c r="Y2131" s="30"/>
    </row>
    <row r="2132" spans="8:25" x14ac:dyDescent="0.2">
      <c r="H2132" s="44"/>
      <c r="Y2132" s="30"/>
    </row>
    <row r="2133" spans="8:25" x14ac:dyDescent="0.2">
      <c r="H2133" s="44"/>
      <c r="Y2133" s="30"/>
    </row>
    <row r="2134" spans="8:25" x14ac:dyDescent="0.2">
      <c r="H2134" s="44"/>
      <c r="Y2134" s="30"/>
    </row>
    <row r="2135" spans="8:25" x14ac:dyDescent="0.2">
      <c r="H2135" s="44"/>
      <c r="Y2135" s="30"/>
    </row>
    <row r="2136" spans="8:25" x14ac:dyDescent="0.2">
      <c r="H2136" s="44"/>
      <c r="Y2136" s="30"/>
    </row>
    <row r="2137" spans="8:25" x14ac:dyDescent="0.2">
      <c r="H2137" s="44"/>
      <c r="Y2137" s="30"/>
    </row>
    <row r="2138" spans="8:25" x14ac:dyDescent="0.2">
      <c r="H2138" s="44"/>
      <c r="Y2138" s="30"/>
    </row>
    <row r="2139" spans="8:25" x14ac:dyDescent="0.2">
      <c r="H2139" s="44"/>
      <c r="Y2139" s="30"/>
    </row>
    <row r="2140" spans="8:25" x14ac:dyDescent="0.2">
      <c r="H2140" s="44"/>
      <c r="Y2140" s="30"/>
    </row>
    <row r="2141" spans="8:25" x14ac:dyDescent="0.2">
      <c r="H2141" s="44"/>
      <c r="Y2141" s="30"/>
    </row>
    <row r="2142" spans="8:25" x14ac:dyDescent="0.2">
      <c r="H2142" s="44"/>
      <c r="Y2142" s="30"/>
    </row>
    <row r="2143" spans="8:25" x14ac:dyDescent="0.2">
      <c r="H2143" s="44"/>
      <c r="Y2143" s="30"/>
    </row>
    <row r="2144" spans="8:25" x14ac:dyDescent="0.2">
      <c r="H2144" s="44"/>
      <c r="Y2144" s="30"/>
    </row>
    <row r="2145" spans="8:25" x14ac:dyDescent="0.2">
      <c r="H2145" s="44"/>
      <c r="Y2145" s="30"/>
    </row>
    <row r="2146" spans="8:25" x14ac:dyDescent="0.2">
      <c r="H2146" s="44"/>
      <c r="Y2146" s="30"/>
    </row>
    <row r="2147" spans="8:25" x14ac:dyDescent="0.2">
      <c r="H2147" s="44"/>
      <c r="Y2147" s="30"/>
    </row>
    <row r="2148" spans="8:25" x14ac:dyDescent="0.2">
      <c r="H2148" s="44"/>
      <c r="Y2148" s="30"/>
    </row>
    <row r="2149" spans="8:25" x14ac:dyDescent="0.2">
      <c r="H2149" s="44"/>
      <c r="Y2149" s="30"/>
    </row>
    <row r="2150" spans="8:25" x14ac:dyDescent="0.2">
      <c r="H2150" s="44"/>
      <c r="Y2150" s="30"/>
    </row>
    <row r="2151" spans="8:25" x14ac:dyDescent="0.2">
      <c r="H2151" s="44"/>
      <c r="Y2151" s="30"/>
    </row>
    <row r="2152" spans="8:25" x14ac:dyDescent="0.2">
      <c r="H2152" s="44"/>
      <c r="Y2152" s="30"/>
    </row>
    <row r="2153" spans="8:25" x14ac:dyDescent="0.2">
      <c r="H2153" s="44"/>
      <c r="Y2153" s="30"/>
    </row>
    <row r="2154" spans="8:25" x14ac:dyDescent="0.2">
      <c r="H2154" s="44"/>
      <c r="Y2154" s="30"/>
    </row>
    <row r="2155" spans="8:25" x14ac:dyDescent="0.2">
      <c r="H2155" s="44"/>
      <c r="Y2155" s="30"/>
    </row>
    <row r="2156" spans="8:25" x14ac:dyDescent="0.2">
      <c r="H2156" s="44"/>
      <c r="Y2156" s="30"/>
    </row>
    <row r="2157" spans="8:25" x14ac:dyDescent="0.2">
      <c r="H2157" s="44"/>
      <c r="Y2157" s="30"/>
    </row>
    <row r="2158" spans="8:25" x14ac:dyDescent="0.2">
      <c r="H2158" s="44"/>
      <c r="Y2158" s="30"/>
    </row>
    <row r="2159" spans="8:25" x14ac:dyDescent="0.2">
      <c r="H2159" s="44"/>
      <c r="Y2159" s="30"/>
    </row>
    <row r="2160" spans="8:25" x14ac:dyDescent="0.2">
      <c r="H2160" s="44"/>
      <c r="Y2160" s="30"/>
    </row>
    <row r="2161" spans="8:25" x14ac:dyDescent="0.2">
      <c r="H2161" s="44"/>
      <c r="Y2161" s="30"/>
    </row>
    <row r="2162" spans="8:25" x14ac:dyDescent="0.2">
      <c r="H2162" s="44"/>
      <c r="Y2162" s="30"/>
    </row>
    <row r="2163" spans="8:25" x14ac:dyDescent="0.2">
      <c r="H2163" s="44"/>
      <c r="Y2163" s="30"/>
    </row>
    <row r="2164" spans="8:25" x14ac:dyDescent="0.2">
      <c r="H2164" s="44"/>
      <c r="Y2164" s="30"/>
    </row>
    <row r="2165" spans="8:25" x14ac:dyDescent="0.2">
      <c r="H2165" s="44"/>
      <c r="Y2165" s="30"/>
    </row>
    <row r="2166" spans="8:25" x14ac:dyDescent="0.2">
      <c r="H2166" s="44"/>
      <c r="Y2166" s="30"/>
    </row>
    <row r="2167" spans="8:25" x14ac:dyDescent="0.2">
      <c r="H2167" s="44"/>
      <c r="Y2167" s="30"/>
    </row>
    <row r="2168" spans="8:25" x14ac:dyDescent="0.2">
      <c r="H2168" s="44"/>
      <c r="Y2168" s="30"/>
    </row>
    <row r="2169" spans="8:25" x14ac:dyDescent="0.2">
      <c r="H2169" s="44"/>
      <c r="Y2169" s="30"/>
    </row>
    <row r="2170" spans="8:25" x14ac:dyDescent="0.2">
      <c r="H2170" s="44"/>
      <c r="Y2170" s="30"/>
    </row>
    <row r="2171" spans="8:25" x14ac:dyDescent="0.2">
      <c r="H2171" s="44"/>
      <c r="Y2171" s="30"/>
    </row>
    <row r="2172" spans="8:25" x14ac:dyDescent="0.2">
      <c r="H2172" s="44"/>
      <c r="Y2172" s="30"/>
    </row>
    <row r="2173" spans="8:25" x14ac:dyDescent="0.2">
      <c r="H2173" s="44"/>
      <c r="Y2173" s="30"/>
    </row>
    <row r="2174" spans="8:25" x14ac:dyDescent="0.2">
      <c r="H2174" s="44"/>
      <c r="Y2174" s="30"/>
    </row>
    <row r="2175" spans="8:25" x14ac:dyDescent="0.2">
      <c r="H2175" s="44"/>
      <c r="Y2175" s="30"/>
    </row>
    <row r="2176" spans="8:25" x14ac:dyDescent="0.2">
      <c r="H2176" s="44"/>
      <c r="Y2176" s="30"/>
    </row>
    <row r="2177" spans="8:25" x14ac:dyDescent="0.2">
      <c r="H2177" s="44"/>
      <c r="Y2177" s="30"/>
    </row>
    <row r="2178" spans="8:25" x14ac:dyDescent="0.2">
      <c r="H2178" s="44"/>
      <c r="Y2178" s="30"/>
    </row>
    <row r="2179" spans="8:25" x14ac:dyDescent="0.2">
      <c r="H2179" s="44"/>
      <c r="Y2179" s="30"/>
    </row>
    <row r="2180" spans="8:25" x14ac:dyDescent="0.2">
      <c r="H2180" s="44"/>
      <c r="Y2180" s="30"/>
    </row>
    <row r="2181" spans="8:25" x14ac:dyDescent="0.2">
      <c r="H2181" s="44"/>
      <c r="Y2181" s="30"/>
    </row>
    <row r="2182" spans="8:25" x14ac:dyDescent="0.2">
      <c r="H2182" s="44"/>
      <c r="Y2182" s="30"/>
    </row>
    <row r="2183" spans="8:25" x14ac:dyDescent="0.2">
      <c r="H2183" s="44"/>
      <c r="Y2183" s="30"/>
    </row>
    <row r="2184" spans="8:25" x14ac:dyDescent="0.2">
      <c r="H2184" s="44"/>
      <c r="Y2184" s="30"/>
    </row>
    <row r="2185" spans="8:25" x14ac:dyDescent="0.2">
      <c r="H2185" s="44"/>
      <c r="Y2185" s="30"/>
    </row>
    <row r="2186" spans="8:25" x14ac:dyDescent="0.2">
      <c r="H2186" s="44"/>
      <c r="Y2186" s="30"/>
    </row>
    <row r="2187" spans="8:25" x14ac:dyDescent="0.2">
      <c r="H2187" s="44"/>
      <c r="Y2187" s="30"/>
    </row>
    <row r="2188" spans="8:25" x14ac:dyDescent="0.2">
      <c r="H2188" s="44"/>
      <c r="Y2188" s="30"/>
    </row>
    <row r="2189" spans="8:25" x14ac:dyDescent="0.2">
      <c r="H2189" s="44"/>
      <c r="Y2189" s="30"/>
    </row>
    <row r="2190" spans="8:25" x14ac:dyDescent="0.2">
      <c r="H2190" s="44"/>
      <c r="Y2190" s="30"/>
    </row>
    <row r="2191" spans="8:25" x14ac:dyDescent="0.2">
      <c r="H2191" s="44"/>
      <c r="Y2191" s="30"/>
    </row>
    <row r="2192" spans="8:25" x14ac:dyDescent="0.2">
      <c r="H2192" s="44"/>
      <c r="Y2192" s="30"/>
    </row>
    <row r="2193" spans="8:25" x14ac:dyDescent="0.2">
      <c r="H2193" s="44"/>
      <c r="Y2193" s="30"/>
    </row>
    <row r="2194" spans="8:25" x14ac:dyDescent="0.2">
      <c r="H2194" s="44"/>
      <c r="Y2194" s="30"/>
    </row>
    <row r="2195" spans="8:25" x14ac:dyDescent="0.2">
      <c r="H2195" s="44"/>
      <c r="Y2195" s="30"/>
    </row>
    <row r="2196" spans="8:25" x14ac:dyDescent="0.2">
      <c r="H2196" s="44"/>
      <c r="Y2196" s="30"/>
    </row>
    <row r="2197" spans="8:25" x14ac:dyDescent="0.2">
      <c r="H2197" s="44"/>
      <c r="Y2197" s="30"/>
    </row>
    <row r="2198" spans="8:25" x14ac:dyDescent="0.2">
      <c r="H2198" s="44"/>
      <c r="Y2198" s="30"/>
    </row>
    <row r="2199" spans="8:25" x14ac:dyDescent="0.2">
      <c r="H2199" s="44"/>
      <c r="Y2199" s="30"/>
    </row>
    <row r="2200" spans="8:25" x14ac:dyDescent="0.2">
      <c r="H2200" s="44"/>
      <c r="Y2200" s="30"/>
    </row>
    <row r="2201" spans="8:25" x14ac:dyDescent="0.2">
      <c r="H2201" s="44"/>
      <c r="Y2201" s="30"/>
    </row>
    <row r="2202" spans="8:25" x14ac:dyDescent="0.2">
      <c r="H2202" s="44"/>
      <c r="Y2202" s="30"/>
    </row>
    <row r="2203" spans="8:25" x14ac:dyDescent="0.2">
      <c r="H2203" s="44"/>
      <c r="Y2203" s="30"/>
    </row>
    <row r="2204" spans="8:25" x14ac:dyDescent="0.2">
      <c r="H2204" s="44"/>
      <c r="Y2204" s="30"/>
    </row>
    <row r="2205" spans="8:25" x14ac:dyDescent="0.2">
      <c r="H2205" s="44"/>
      <c r="Y2205" s="30"/>
    </row>
    <row r="2206" spans="8:25" x14ac:dyDescent="0.2">
      <c r="H2206" s="44"/>
      <c r="Y2206" s="30"/>
    </row>
    <row r="2207" spans="8:25" x14ac:dyDescent="0.2">
      <c r="H2207" s="44"/>
      <c r="Y2207" s="30"/>
    </row>
    <row r="2208" spans="8:25" x14ac:dyDescent="0.2">
      <c r="H2208" s="44"/>
      <c r="Y2208" s="30"/>
    </row>
    <row r="2209" spans="8:25" x14ac:dyDescent="0.2">
      <c r="H2209" s="44"/>
      <c r="Y2209" s="30"/>
    </row>
    <row r="2210" spans="8:25" x14ac:dyDescent="0.2">
      <c r="H2210" s="44"/>
      <c r="Y2210" s="30"/>
    </row>
    <row r="2211" spans="8:25" x14ac:dyDescent="0.2">
      <c r="H2211" s="44"/>
      <c r="Y2211" s="30"/>
    </row>
    <row r="2212" spans="8:25" x14ac:dyDescent="0.2">
      <c r="H2212" s="44"/>
      <c r="Y2212" s="30"/>
    </row>
    <row r="2213" spans="8:25" x14ac:dyDescent="0.2">
      <c r="H2213" s="44"/>
      <c r="Y2213" s="30"/>
    </row>
    <row r="2214" spans="8:25" x14ac:dyDescent="0.2">
      <c r="H2214" s="44"/>
      <c r="Y2214" s="30"/>
    </row>
    <row r="2215" spans="8:25" x14ac:dyDescent="0.2">
      <c r="H2215" s="44"/>
      <c r="Y2215" s="30"/>
    </row>
    <row r="2216" spans="8:25" x14ac:dyDescent="0.2">
      <c r="H2216" s="44"/>
      <c r="Y2216" s="30"/>
    </row>
    <row r="2217" spans="8:25" x14ac:dyDescent="0.2">
      <c r="H2217" s="44"/>
      <c r="Y2217" s="30"/>
    </row>
    <row r="2218" spans="8:25" x14ac:dyDescent="0.2">
      <c r="H2218" s="44"/>
      <c r="Y2218" s="30"/>
    </row>
    <row r="2219" spans="8:25" x14ac:dyDescent="0.2">
      <c r="H2219" s="44"/>
      <c r="Y2219" s="30"/>
    </row>
    <row r="2220" spans="8:25" x14ac:dyDescent="0.2">
      <c r="H2220" s="44"/>
      <c r="Y2220" s="30"/>
    </row>
    <row r="2221" spans="8:25" x14ac:dyDescent="0.2">
      <c r="H2221" s="44"/>
      <c r="Y2221" s="30"/>
    </row>
    <row r="2222" spans="8:25" x14ac:dyDescent="0.2">
      <c r="H2222" s="44"/>
      <c r="Y2222" s="30"/>
    </row>
    <row r="2223" spans="8:25" x14ac:dyDescent="0.2">
      <c r="H2223" s="44"/>
      <c r="Y2223" s="30"/>
    </row>
    <row r="2224" spans="8:25" x14ac:dyDescent="0.2">
      <c r="H2224" s="44"/>
      <c r="Y2224" s="30"/>
    </row>
    <row r="2225" spans="8:25" x14ac:dyDescent="0.2">
      <c r="H2225" s="44"/>
      <c r="Y2225" s="30"/>
    </row>
    <row r="2226" spans="8:25" x14ac:dyDescent="0.2">
      <c r="H2226" s="44"/>
      <c r="Y2226" s="30"/>
    </row>
    <row r="2227" spans="8:25" x14ac:dyDescent="0.2">
      <c r="H2227" s="44"/>
      <c r="Y2227" s="30"/>
    </row>
    <row r="2228" spans="8:25" x14ac:dyDescent="0.2">
      <c r="H2228" s="44"/>
      <c r="Y2228" s="30"/>
    </row>
    <row r="2229" spans="8:25" x14ac:dyDescent="0.2">
      <c r="H2229" s="44"/>
      <c r="Y2229" s="30"/>
    </row>
    <row r="2230" spans="8:25" x14ac:dyDescent="0.2">
      <c r="H2230" s="44"/>
      <c r="Y2230" s="30"/>
    </row>
    <row r="2231" spans="8:25" x14ac:dyDescent="0.2">
      <c r="H2231" s="44"/>
      <c r="Y2231" s="30"/>
    </row>
    <row r="2232" spans="8:25" x14ac:dyDescent="0.2">
      <c r="H2232" s="44"/>
      <c r="Y2232" s="30"/>
    </row>
    <row r="2233" spans="8:25" x14ac:dyDescent="0.2">
      <c r="H2233" s="44"/>
      <c r="Y2233" s="30"/>
    </row>
    <row r="2234" spans="8:25" x14ac:dyDescent="0.2">
      <c r="H2234" s="44"/>
      <c r="Y2234" s="30"/>
    </row>
    <row r="2235" spans="8:25" x14ac:dyDescent="0.2">
      <c r="H2235" s="44"/>
      <c r="Y2235" s="30"/>
    </row>
    <row r="2236" spans="8:25" x14ac:dyDescent="0.2">
      <c r="H2236" s="44"/>
      <c r="Y2236" s="30"/>
    </row>
    <row r="2237" spans="8:25" x14ac:dyDescent="0.2">
      <c r="H2237" s="44"/>
      <c r="Y2237" s="30"/>
    </row>
    <row r="2238" spans="8:25" x14ac:dyDescent="0.2">
      <c r="H2238" s="44"/>
      <c r="Y2238" s="30"/>
    </row>
    <row r="2239" spans="8:25" x14ac:dyDescent="0.2">
      <c r="H2239" s="44"/>
      <c r="Y2239" s="30"/>
    </row>
    <row r="2240" spans="8:25" x14ac:dyDescent="0.2">
      <c r="H2240" s="44"/>
      <c r="Y2240" s="30"/>
    </row>
    <row r="2241" spans="8:25" x14ac:dyDescent="0.2">
      <c r="H2241" s="44"/>
      <c r="Y2241" s="30"/>
    </row>
    <row r="2242" spans="8:25" x14ac:dyDescent="0.2">
      <c r="H2242" s="44"/>
      <c r="Y2242" s="30"/>
    </row>
    <row r="2243" spans="8:25" x14ac:dyDescent="0.2">
      <c r="H2243" s="44"/>
      <c r="Y2243" s="30"/>
    </row>
    <row r="2244" spans="8:25" x14ac:dyDescent="0.2">
      <c r="H2244" s="44"/>
      <c r="Y2244" s="30"/>
    </row>
    <row r="2245" spans="8:25" x14ac:dyDescent="0.2">
      <c r="H2245" s="44"/>
      <c r="Y2245" s="30"/>
    </row>
    <row r="2246" spans="8:25" x14ac:dyDescent="0.2">
      <c r="H2246" s="44"/>
      <c r="Y2246" s="30"/>
    </row>
    <row r="2247" spans="8:25" x14ac:dyDescent="0.2">
      <c r="H2247" s="44"/>
      <c r="Y2247" s="30"/>
    </row>
    <row r="2248" spans="8:25" x14ac:dyDescent="0.2">
      <c r="H2248" s="44"/>
      <c r="Y2248" s="30"/>
    </row>
    <row r="2249" spans="8:25" x14ac:dyDescent="0.2">
      <c r="H2249" s="44"/>
      <c r="Y2249" s="30"/>
    </row>
    <row r="2250" spans="8:25" x14ac:dyDescent="0.2">
      <c r="H2250" s="44"/>
      <c r="Y2250" s="30"/>
    </row>
    <row r="2251" spans="8:25" x14ac:dyDescent="0.2">
      <c r="H2251" s="44"/>
      <c r="Y2251" s="30"/>
    </row>
    <row r="2252" spans="8:25" x14ac:dyDescent="0.2">
      <c r="H2252" s="44"/>
      <c r="Y2252" s="30"/>
    </row>
    <row r="2253" spans="8:25" x14ac:dyDescent="0.2">
      <c r="H2253" s="44"/>
      <c r="Y2253" s="30"/>
    </row>
    <row r="2254" spans="8:25" x14ac:dyDescent="0.2">
      <c r="H2254" s="44"/>
      <c r="Y2254" s="30"/>
    </row>
    <row r="2255" spans="8:25" x14ac:dyDescent="0.2">
      <c r="H2255" s="44"/>
      <c r="Y2255" s="30"/>
    </row>
    <row r="2256" spans="8:25" x14ac:dyDescent="0.2">
      <c r="H2256" s="44"/>
      <c r="Y2256" s="30"/>
    </row>
    <row r="2257" spans="8:25" x14ac:dyDescent="0.2">
      <c r="H2257" s="44"/>
      <c r="Y2257" s="30"/>
    </row>
    <row r="2258" spans="8:25" x14ac:dyDescent="0.2">
      <c r="H2258" s="44"/>
      <c r="Y2258" s="30"/>
    </row>
    <row r="2259" spans="8:25" x14ac:dyDescent="0.2">
      <c r="H2259" s="44"/>
      <c r="Y2259" s="30"/>
    </row>
    <row r="2260" spans="8:25" x14ac:dyDescent="0.2">
      <c r="H2260" s="44"/>
      <c r="Y2260" s="30"/>
    </row>
    <row r="2261" spans="8:25" x14ac:dyDescent="0.2">
      <c r="H2261" s="44"/>
      <c r="Y2261" s="30"/>
    </row>
    <row r="2262" spans="8:25" x14ac:dyDescent="0.2">
      <c r="H2262" s="44"/>
      <c r="Y2262" s="30"/>
    </row>
    <row r="2263" spans="8:25" x14ac:dyDescent="0.2">
      <c r="H2263" s="44"/>
      <c r="Y2263" s="30"/>
    </row>
    <row r="2264" spans="8:25" x14ac:dyDescent="0.2">
      <c r="H2264" s="44"/>
      <c r="Y2264" s="30"/>
    </row>
    <row r="2265" spans="8:25" x14ac:dyDescent="0.2">
      <c r="H2265" s="44"/>
      <c r="Y2265" s="30"/>
    </row>
    <row r="2266" spans="8:25" x14ac:dyDescent="0.2">
      <c r="H2266" s="44"/>
      <c r="Y2266" s="30"/>
    </row>
    <row r="2267" spans="8:25" x14ac:dyDescent="0.2">
      <c r="H2267" s="44"/>
      <c r="Y2267" s="30"/>
    </row>
    <row r="2268" spans="8:25" x14ac:dyDescent="0.2">
      <c r="H2268" s="44"/>
      <c r="Y2268" s="30"/>
    </row>
    <row r="2269" spans="8:25" x14ac:dyDescent="0.2">
      <c r="H2269" s="44"/>
      <c r="Y2269" s="30"/>
    </row>
    <row r="2270" spans="8:25" x14ac:dyDescent="0.2">
      <c r="H2270" s="44"/>
      <c r="Y2270" s="30"/>
    </row>
    <row r="2271" spans="8:25" x14ac:dyDescent="0.2">
      <c r="H2271" s="44"/>
      <c r="Y2271" s="30"/>
    </row>
    <row r="2272" spans="8:25" x14ac:dyDescent="0.2">
      <c r="H2272" s="44"/>
      <c r="Y2272" s="30"/>
    </row>
    <row r="2273" spans="8:25" x14ac:dyDescent="0.2">
      <c r="H2273" s="44"/>
      <c r="Y2273" s="30"/>
    </row>
    <row r="2274" spans="8:25" x14ac:dyDescent="0.2">
      <c r="H2274" s="44"/>
      <c r="Y2274" s="30"/>
    </row>
    <row r="2275" spans="8:25" x14ac:dyDescent="0.2">
      <c r="H2275" s="44"/>
      <c r="Y2275" s="30"/>
    </row>
    <row r="2276" spans="8:25" x14ac:dyDescent="0.2">
      <c r="H2276" s="44"/>
      <c r="Y2276" s="30"/>
    </row>
    <row r="2277" spans="8:25" x14ac:dyDescent="0.2">
      <c r="H2277" s="44"/>
      <c r="Y2277" s="30"/>
    </row>
    <row r="2278" spans="8:25" x14ac:dyDescent="0.2">
      <c r="H2278" s="44"/>
      <c r="Y2278" s="30"/>
    </row>
    <row r="2279" spans="8:25" x14ac:dyDescent="0.2">
      <c r="H2279" s="44"/>
      <c r="Y2279" s="30"/>
    </row>
    <row r="2280" spans="8:25" x14ac:dyDescent="0.2">
      <c r="H2280" s="44"/>
      <c r="Y2280" s="30"/>
    </row>
    <row r="2281" spans="8:25" x14ac:dyDescent="0.2">
      <c r="H2281" s="44"/>
      <c r="Y2281" s="30"/>
    </row>
    <row r="2282" spans="8:25" x14ac:dyDescent="0.2">
      <c r="H2282" s="44"/>
      <c r="Y2282" s="30"/>
    </row>
    <row r="2283" spans="8:25" x14ac:dyDescent="0.2">
      <c r="H2283" s="44"/>
      <c r="Y2283" s="30"/>
    </row>
    <row r="2284" spans="8:25" x14ac:dyDescent="0.2">
      <c r="H2284" s="44"/>
      <c r="Y2284" s="30"/>
    </row>
    <row r="2285" spans="8:25" x14ac:dyDescent="0.2">
      <c r="H2285" s="44"/>
      <c r="Y2285" s="30"/>
    </row>
    <row r="2286" spans="8:25" x14ac:dyDescent="0.2">
      <c r="H2286" s="44"/>
      <c r="Y2286" s="30"/>
    </row>
    <row r="2287" spans="8:25" x14ac:dyDescent="0.2">
      <c r="H2287" s="44"/>
      <c r="Y2287" s="30"/>
    </row>
    <row r="2288" spans="8:25" x14ac:dyDescent="0.2">
      <c r="H2288" s="44"/>
      <c r="Y2288" s="30"/>
    </row>
    <row r="2289" spans="8:25" x14ac:dyDescent="0.2">
      <c r="H2289" s="44"/>
      <c r="Y2289" s="30"/>
    </row>
    <row r="2290" spans="8:25" x14ac:dyDescent="0.2">
      <c r="H2290" s="44"/>
      <c r="Y2290" s="30"/>
    </row>
    <row r="2291" spans="8:25" x14ac:dyDescent="0.2">
      <c r="H2291" s="44"/>
      <c r="Y2291" s="30"/>
    </row>
    <row r="2292" spans="8:25" x14ac:dyDescent="0.2">
      <c r="H2292" s="44"/>
      <c r="Y2292" s="30"/>
    </row>
    <row r="2293" spans="8:25" x14ac:dyDescent="0.2">
      <c r="H2293" s="44"/>
      <c r="Y2293" s="30"/>
    </row>
    <row r="2294" spans="8:25" x14ac:dyDescent="0.2">
      <c r="H2294" s="44"/>
      <c r="Y2294" s="30"/>
    </row>
    <row r="2295" spans="8:25" x14ac:dyDescent="0.2">
      <c r="H2295" s="44"/>
      <c r="Y2295" s="30"/>
    </row>
    <row r="2296" spans="8:25" x14ac:dyDescent="0.2">
      <c r="H2296" s="44"/>
      <c r="Y2296" s="30"/>
    </row>
    <row r="2297" spans="8:25" x14ac:dyDescent="0.2">
      <c r="H2297" s="44"/>
      <c r="Y2297" s="30"/>
    </row>
    <row r="2298" spans="8:25" x14ac:dyDescent="0.2">
      <c r="H2298" s="44"/>
      <c r="Y2298" s="30"/>
    </row>
    <row r="2299" spans="8:25" x14ac:dyDescent="0.2">
      <c r="H2299" s="44"/>
      <c r="Y2299" s="30"/>
    </row>
    <row r="2300" spans="8:25" x14ac:dyDescent="0.2">
      <c r="H2300" s="44"/>
      <c r="Y2300" s="30"/>
    </row>
    <row r="2301" spans="8:25" x14ac:dyDescent="0.2">
      <c r="H2301" s="44"/>
      <c r="Y2301" s="30"/>
    </row>
    <row r="2302" spans="8:25" x14ac:dyDescent="0.2">
      <c r="H2302" s="44"/>
      <c r="Y2302" s="30"/>
    </row>
    <row r="2303" spans="8:25" x14ac:dyDescent="0.2">
      <c r="H2303" s="44"/>
      <c r="Y2303" s="30"/>
    </row>
    <row r="2304" spans="8:25" x14ac:dyDescent="0.2">
      <c r="H2304" s="44"/>
      <c r="Y2304" s="30"/>
    </row>
    <row r="2305" spans="8:25" x14ac:dyDescent="0.2">
      <c r="H2305" s="44"/>
      <c r="Y2305" s="30"/>
    </row>
    <row r="2306" spans="8:25" x14ac:dyDescent="0.2">
      <c r="H2306" s="44"/>
      <c r="Y2306" s="30"/>
    </row>
    <row r="2307" spans="8:25" x14ac:dyDescent="0.2">
      <c r="H2307" s="44"/>
      <c r="Y2307" s="30"/>
    </row>
    <row r="2308" spans="8:25" x14ac:dyDescent="0.2">
      <c r="H2308" s="44"/>
      <c r="Y2308" s="30"/>
    </row>
    <row r="2309" spans="8:25" x14ac:dyDescent="0.2">
      <c r="H2309" s="44"/>
      <c r="Y2309" s="30"/>
    </row>
    <row r="2310" spans="8:25" x14ac:dyDescent="0.2">
      <c r="H2310" s="44"/>
      <c r="Y2310" s="30"/>
    </row>
    <row r="2311" spans="8:25" x14ac:dyDescent="0.2">
      <c r="H2311" s="44"/>
      <c r="Y2311" s="30"/>
    </row>
    <row r="2312" spans="8:25" x14ac:dyDescent="0.2">
      <c r="H2312" s="44"/>
      <c r="Y2312" s="30"/>
    </row>
    <row r="2313" spans="8:25" x14ac:dyDescent="0.2">
      <c r="H2313" s="44"/>
      <c r="Y2313" s="30"/>
    </row>
    <row r="2314" spans="8:25" x14ac:dyDescent="0.2">
      <c r="H2314" s="44"/>
      <c r="Y2314" s="30"/>
    </row>
    <row r="2315" spans="8:25" x14ac:dyDescent="0.2">
      <c r="H2315" s="44"/>
      <c r="Y2315" s="30"/>
    </row>
    <row r="2316" spans="8:25" x14ac:dyDescent="0.2">
      <c r="H2316" s="44"/>
      <c r="Y2316" s="30"/>
    </row>
    <row r="2317" spans="8:25" x14ac:dyDescent="0.2">
      <c r="H2317" s="44"/>
      <c r="Y2317" s="30"/>
    </row>
    <row r="2318" spans="8:25" x14ac:dyDescent="0.2">
      <c r="H2318" s="44"/>
      <c r="Y2318" s="30"/>
    </row>
    <row r="2319" spans="8:25" x14ac:dyDescent="0.2">
      <c r="H2319" s="44"/>
      <c r="Y2319" s="30"/>
    </row>
    <row r="2320" spans="8:25" x14ac:dyDescent="0.2">
      <c r="H2320" s="44"/>
      <c r="Y2320" s="30"/>
    </row>
    <row r="2321" spans="8:25" x14ac:dyDescent="0.2">
      <c r="H2321" s="44"/>
      <c r="Y2321" s="30"/>
    </row>
    <row r="2322" spans="8:25" x14ac:dyDescent="0.2">
      <c r="H2322" s="44"/>
      <c r="Y2322" s="30"/>
    </row>
    <row r="2323" spans="8:25" x14ac:dyDescent="0.2">
      <c r="H2323" s="44"/>
      <c r="Y2323" s="30"/>
    </row>
    <row r="2324" spans="8:25" x14ac:dyDescent="0.2">
      <c r="H2324" s="44"/>
      <c r="Y2324" s="30"/>
    </row>
    <row r="2325" spans="8:25" x14ac:dyDescent="0.2">
      <c r="H2325" s="44"/>
      <c r="Y2325" s="30"/>
    </row>
    <row r="2326" spans="8:25" x14ac:dyDescent="0.2">
      <c r="H2326" s="44"/>
      <c r="Y2326" s="30"/>
    </row>
    <row r="2327" spans="8:25" x14ac:dyDescent="0.2">
      <c r="H2327" s="44"/>
      <c r="Y2327" s="30"/>
    </row>
    <row r="2328" spans="8:25" x14ac:dyDescent="0.2">
      <c r="H2328" s="44"/>
      <c r="Y2328" s="30"/>
    </row>
    <row r="2329" spans="8:25" x14ac:dyDescent="0.2">
      <c r="H2329" s="44"/>
      <c r="Y2329" s="30"/>
    </row>
    <row r="2330" spans="8:25" x14ac:dyDescent="0.2">
      <c r="H2330" s="44"/>
      <c r="Y2330" s="30"/>
    </row>
    <row r="2331" spans="8:25" x14ac:dyDescent="0.2">
      <c r="H2331" s="44"/>
      <c r="Y2331" s="30"/>
    </row>
    <row r="2332" spans="8:25" x14ac:dyDescent="0.2">
      <c r="H2332" s="44"/>
      <c r="Y2332" s="30"/>
    </row>
    <row r="2333" spans="8:25" x14ac:dyDescent="0.2">
      <c r="H2333" s="44"/>
      <c r="Y2333" s="30"/>
    </row>
    <row r="2334" spans="8:25" x14ac:dyDescent="0.2">
      <c r="H2334" s="44"/>
      <c r="Y2334" s="30"/>
    </row>
    <row r="2335" spans="8:25" x14ac:dyDescent="0.2">
      <c r="H2335" s="44"/>
      <c r="Y2335" s="30"/>
    </row>
    <row r="2336" spans="8:25" x14ac:dyDescent="0.2">
      <c r="H2336" s="44"/>
      <c r="Y2336" s="30"/>
    </row>
    <row r="2337" spans="8:25" x14ac:dyDescent="0.2">
      <c r="H2337" s="44"/>
      <c r="Y2337" s="30"/>
    </row>
    <row r="2338" spans="8:25" x14ac:dyDescent="0.2">
      <c r="H2338" s="44"/>
      <c r="Y2338" s="30"/>
    </row>
    <row r="2339" spans="8:25" x14ac:dyDescent="0.2">
      <c r="H2339" s="44"/>
      <c r="Y2339" s="30"/>
    </row>
    <row r="2340" spans="8:25" x14ac:dyDescent="0.2">
      <c r="H2340" s="44"/>
      <c r="Y2340" s="30"/>
    </row>
    <row r="2341" spans="8:25" x14ac:dyDescent="0.2">
      <c r="H2341" s="44"/>
      <c r="Y2341" s="30"/>
    </row>
    <row r="2342" spans="8:25" x14ac:dyDescent="0.2">
      <c r="H2342" s="44"/>
      <c r="Y2342" s="30"/>
    </row>
    <row r="2343" spans="8:25" x14ac:dyDescent="0.2">
      <c r="H2343" s="44"/>
      <c r="Y2343" s="30"/>
    </row>
    <row r="2344" spans="8:25" x14ac:dyDescent="0.2">
      <c r="H2344" s="44"/>
      <c r="Y2344" s="30"/>
    </row>
    <row r="2345" spans="8:25" x14ac:dyDescent="0.2">
      <c r="H2345" s="44"/>
      <c r="Y2345" s="30"/>
    </row>
    <row r="2346" spans="8:25" x14ac:dyDescent="0.2">
      <c r="H2346" s="44"/>
      <c r="Y2346" s="30"/>
    </row>
    <row r="2347" spans="8:25" x14ac:dyDescent="0.2">
      <c r="H2347" s="44"/>
      <c r="Y2347" s="30"/>
    </row>
    <row r="2348" spans="8:25" x14ac:dyDescent="0.2">
      <c r="H2348" s="44"/>
      <c r="Y2348" s="30"/>
    </row>
    <row r="2349" spans="8:25" x14ac:dyDescent="0.2">
      <c r="H2349" s="44"/>
      <c r="Y2349" s="30"/>
    </row>
    <row r="2350" spans="8:25" x14ac:dyDescent="0.2">
      <c r="H2350" s="44"/>
      <c r="Y2350" s="30"/>
    </row>
    <row r="2351" spans="8:25" x14ac:dyDescent="0.2">
      <c r="H2351" s="44"/>
      <c r="Y2351" s="30"/>
    </row>
    <row r="2352" spans="8:25" x14ac:dyDescent="0.2">
      <c r="H2352" s="44"/>
      <c r="Y2352" s="30"/>
    </row>
    <row r="2353" spans="8:25" x14ac:dyDescent="0.2">
      <c r="H2353" s="44"/>
      <c r="Y2353" s="30"/>
    </row>
    <row r="2354" spans="8:25" x14ac:dyDescent="0.2">
      <c r="H2354" s="44"/>
      <c r="Y2354" s="30"/>
    </row>
    <row r="2355" spans="8:25" x14ac:dyDescent="0.2">
      <c r="H2355" s="44"/>
      <c r="Y2355" s="30"/>
    </row>
    <row r="2356" spans="8:25" x14ac:dyDescent="0.2">
      <c r="H2356" s="44"/>
      <c r="Y2356" s="30"/>
    </row>
    <row r="2357" spans="8:25" x14ac:dyDescent="0.2">
      <c r="H2357" s="44"/>
      <c r="Y2357" s="30"/>
    </row>
    <row r="2358" spans="8:25" x14ac:dyDescent="0.2">
      <c r="H2358" s="44"/>
      <c r="Y2358" s="30"/>
    </row>
    <row r="2359" spans="8:25" x14ac:dyDescent="0.2">
      <c r="H2359" s="44"/>
      <c r="Y2359" s="30"/>
    </row>
    <row r="2360" spans="8:25" x14ac:dyDescent="0.2">
      <c r="H2360" s="44"/>
      <c r="Y2360" s="30"/>
    </row>
    <row r="2361" spans="8:25" x14ac:dyDescent="0.2">
      <c r="H2361" s="44"/>
      <c r="Y2361" s="30"/>
    </row>
    <row r="2362" spans="8:25" x14ac:dyDescent="0.2">
      <c r="H2362" s="44"/>
      <c r="Y2362" s="30"/>
    </row>
    <row r="2363" spans="8:25" x14ac:dyDescent="0.2">
      <c r="H2363" s="44"/>
      <c r="Y2363" s="30"/>
    </row>
    <row r="2364" spans="8:25" x14ac:dyDescent="0.2">
      <c r="H2364" s="44"/>
      <c r="Y2364" s="30"/>
    </row>
    <row r="2365" spans="8:25" x14ac:dyDescent="0.2">
      <c r="H2365" s="44"/>
      <c r="Y2365" s="30"/>
    </row>
    <row r="2366" spans="8:25" x14ac:dyDescent="0.2">
      <c r="H2366" s="44"/>
      <c r="Y2366" s="30"/>
    </row>
    <row r="2367" spans="8:25" x14ac:dyDescent="0.2">
      <c r="H2367" s="44"/>
      <c r="Y2367" s="30"/>
    </row>
    <row r="2368" spans="8:25" x14ac:dyDescent="0.2">
      <c r="H2368" s="44"/>
      <c r="Y2368" s="30"/>
    </row>
    <row r="2369" spans="8:25" x14ac:dyDescent="0.2">
      <c r="H2369" s="44"/>
      <c r="Y2369" s="30"/>
    </row>
    <row r="2370" spans="8:25" x14ac:dyDescent="0.2">
      <c r="H2370" s="44"/>
      <c r="Y2370" s="30"/>
    </row>
    <row r="2371" spans="8:25" x14ac:dyDescent="0.2">
      <c r="H2371" s="44"/>
      <c r="Y2371" s="30"/>
    </row>
    <row r="2372" spans="8:25" x14ac:dyDescent="0.2">
      <c r="H2372" s="44"/>
      <c r="Y2372" s="30"/>
    </row>
    <row r="2373" spans="8:25" x14ac:dyDescent="0.2">
      <c r="H2373" s="44"/>
      <c r="Y2373" s="30"/>
    </row>
    <row r="2374" spans="8:25" x14ac:dyDescent="0.2">
      <c r="H2374" s="44"/>
      <c r="Y2374" s="30"/>
    </row>
    <row r="2375" spans="8:25" x14ac:dyDescent="0.2">
      <c r="H2375" s="44"/>
      <c r="Y2375" s="30"/>
    </row>
    <row r="2376" spans="8:25" x14ac:dyDescent="0.2">
      <c r="H2376" s="44"/>
      <c r="Y2376" s="30"/>
    </row>
    <row r="2377" spans="8:25" x14ac:dyDescent="0.2">
      <c r="H2377" s="44"/>
      <c r="Y2377" s="30"/>
    </row>
    <row r="2378" spans="8:25" x14ac:dyDescent="0.2">
      <c r="H2378" s="44"/>
      <c r="Y2378" s="30"/>
    </row>
    <row r="2379" spans="8:25" x14ac:dyDescent="0.2">
      <c r="H2379" s="44"/>
      <c r="Y2379" s="30"/>
    </row>
    <row r="2380" spans="8:25" x14ac:dyDescent="0.2">
      <c r="H2380" s="44"/>
      <c r="Y2380" s="30"/>
    </row>
    <row r="2381" spans="8:25" x14ac:dyDescent="0.2">
      <c r="H2381" s="44"/>
      <c r="Y2381" s="30"/>
    </row>
    <row r="2382" spans="8:25" x14ac:dyDescent="0.2">
      <c r="H2382" s="44"/>
      <c r="Y2382" s="30"/>
    </row>
    <row r="2383" spans="8:25" x14ac:dyDescent="0.2">
      <c r="H2383" s="44"/>
      <c r="Y2383" s="30"/>
    </row>
    <row r="2384" spans="8:25" x14ac:dyDescent="0.2">
      <c r="H2384" s="44"/>
      <c r="Y2384" s="30"/>
    </row>
    <row r="2385" spans="8:25" x14ac:dyDescent="0.2">
      <c r="H2385" s="44"/>
      <c r="Y2385" s="30"/>
    </row>
    <row r="2386" spans="8:25" x14ac:dyDescent="0.2">
      <c r="H2386" s="44"/>
      <c r="Y2386" s="30"/>
    </row>
    <row r="2387" spans="8:25" x14ac:dyDescent="0.2">
      <c r="H2387" s="44"/>
      <c r="Y2387" s="30"/>
    </row>
    <row r="2388" spans="8:25" x14ac:dyDescent="0.2">
      <c r="H2388" s="44"/>
      <c r="Y2388" s="30"/>
    </row>
    <row r="2389" spans="8:25" x14ac:dyDescent="0.2">
      <c r="H2389" s="44"/>
      <c r="Y2389" s="30"/>
    </row>
    <row r="2390" spans="8:25" x14ac:dyDescent="0.2">
      <c r="H2390" s="44"/>
      <c r="Y2390" s="30"/>
    </row>
    <row r="2391" spans="8:25" x14ac:dyDescent="0.2">
      <c r="H2391" s="44"/>
      <c r="Y2391" s="30"/>
    </row>
    <row r="2392" spans="8:25" x14ac:dyDescent="0.2">
      <c r="H2392" s="44"/>
      <c r="Y2392" s="30"/>
    </row>
    <row r="2393" spans="8:25" x14ac:dyDescent="0.2">
      <c r="H2393" s="44"/>
      <c r="Y2393" s="30"/>
    </row>
    <row r="2394" spans="8:25" x14ac:dyDescent="0.2">
      <c r="H2394" s="44"/>
      <c r="Y2394" s="30"/>
    </row>
    <row r="2395" spans="8:25" x14ac:dyDescent="0.2">
      <c r="H2395" s="44"/>
      <c r="Y2395" s="30"/>
    </row>
    <row r="2396" spans="8:25" x14ac:dyDescent="0.2">
      <c r="H2396" s="44"/>
      <c r="Y2396" s="30"/>
    </row>
    <row r="2397" spans="8:25" x14ac:dyDescent="0.2">
      <c r="H2397" s="44"/>
      <c r="Y2397" s="30"/>
    </row>
    <row r="2398" spans="8:25" x14ac:dyDescent="0.2">
      <c r="H2398" s="44"/>
      <c r="Y2398" s="30"/>
    </row>
    <row r="2399" spans="8:25" x14ac:dyDescent="0.2">
      <c r="H2399" s="44"/>
      <c r="Y2399" s="30"/>
    </row>
    <row r="2400" spans="8:25" x14ac:dyDescent="0.2">
      <c r="H2400" s="44"/>
      <c r="Y2400" s="30"/>
    </row>
    <row r="2401" spans="8:25" x14ac:dyDescent="0.2">
      <c r="H2401" s="44"/>
      <c r="Y2401" s="30"/>
    </row>
    <row r="2402" spans="8:25" x14ac:dyDescent="0.2">
      <c r="H2402" s="44"/>
      <c r="Y2402" s="30"/>
    </row>
    <row r="2403" spans="8:25" x14ac:dyDescent="0.2">
      <c r="H2403" s="44"/>
      <c r="Y2403" s="30"/>
    </row>
    <row r="2404" spans="8:25" x14ac:dyDescent="0.2">
      <c r="H2404" s="44"/>
      <c r="Y2404" s="30"/>
    </row>
    <row r="2405" spans="8:25" x14ac:dyDescent="0.2">
      <c r="H2405" s="44"/>
      <c r="Y2405" s="30"/>
    </row>
    <row r="2406" spans="8:25" x14ac:dyDescent="0.2">
      <c r="H2406" s="44"/>
      <c r="Y2406" s="30"/>
    </row>
    <row r="2407" spans="8:25" x14ac:dyDescent="0.2">
      <c r="H2407" s="44"/>
      <c r="Y2407" s="30"/>
    </row>
    <row r="2408" spans="8:25" x14ac:dyDescent="0.2">
      <c r="H2408" s="44"/>
      <c r="Y2408" s="30"/>
    </row>
    <row r="2409" spans="8:25" x14ac:dyDescent="0.2">
      <c r="H2409" s="44"/>
      <c r="Y2409" s="30"/>
    </row>
    <row r="2410" spans="8:25" x14ac:dyDescent="0.2">
      <c r="H2410" s="44"/>
      <c r="Y2410" s="30"/>
    </row>
    <row r="2411" spans="8:25" x14ac:dyDescent="0.2">
      <c r="H2411" s="44"/>
      <c r="Y2411" s="30"/>
    </row>
    <row r="2412" spans="8:25" x14ac:dyDescent="0.2">
      <c r="H2412" s="44"/>
      <c r="Y2412" s="30"/>
    </row>
    <row r="2413" spans="8:25" x14ac:dyDescent="0.2">
      <c r="H2413" s="44"/>
      <c r="Y2413" s="30"/>
    </row>
    <row r="2414" spans="8:25" x14ac:dyDescent="0.2">
      <c r="H2414" s="44"/>
      <c r="Y2414" s="30"/>
    </row>
    <row r="2415" spans="8:25" x14ac:dyDescent="0.2">
      <c r="H2415" s="44"/>
      <c r="Y2415" s="30"/>
    </row>
    <row r="2416" spans="8:25" x14ac:dyDescent="0.2">
      <c r="H2416" s="44"/>
      <c r="Y2416" s="30"/>
    </row>
    <row r="2417" spans="8:25" x14ac:dyDescent="0.2">
      <c r="H2417" s="44"/>
      <c r="Y2417" s="30"/>
    </row>
    <row r="2418" spans="8:25" x14ac:dyDescent="0.2">
      <c r="H2418" s="44"/>
      <c r="Y2418" s="30"/>
    </row>
    <row r="2419" spans="8:25" x14ac:dyDescent="0.2">
      <c r="H2419" s="44"/>
      <c r="Y2419" s="30"/>
    </row>
    <row r="2420" spans="8:25" x14ac:dyDescent="0.2">
      <c r="H2420" s="44"/>
      <c r="Y2420" s="30"/>
    </row>
    <row r="2421" spans="8:25" x14ac:dyDescent="0.2">
      <c r="H2421" s="44"/>
      <c r="Y2421" s="30"/>
    </row>
    <row r="2422" spans="8:25" x14ac:dyDescent="0.2">
      <c r="H2422" s="44"/>
      <c r="Y2422" s="30"/>
    </row>
    <row r="2423" spans="8:25" x14ac:dyDescent="0.2">
      <c r="H2423" s="44"/>
      <c r="Y2423" s="30"/>
    </row>
    <row r="2424" spans="8:25" x14ac:dyDescent="0.2">
      <c r="H2424" s="44"/>
      <c r="Y2424" s="30"/>
    </row>
    <row r="2425" spans="8:25" x14ac:dyDescent="0.2">
      <c r="H2425" s="44"/>
      <c r="Y2425" s="30"/>
    </row>
    <row r="2426" spans="8:25" x14ac:dyDescent="0.2">
      <c r="H2426" s="44"/>
      <c r="Y2426" s="30"/>
    </row>
    <row r="2427" spans="8:25" x14ac:dyDescent="0.2">
      <c r="H2427" s="44"/>
      <c r="Y2427" s="30"/>
    </row>
    <row r="2428" spans="8:25" x14ac:dyDescent="0.2">
      <c r="H2428" s="44"/>
      <c r="Y2428" s="30"/>
    </row>
    <row r="2429" spans="8:25" x14ac:dyDescent="0.2">
      <c r="H2429" s="44"/>
      <c r="Y2429" s="30"/>
    </row>
    <row r="2430" spans="8:25" x14ac:dyDescent="0.2">
      <c r="H2430" s="44"/>
      <c r="Y2430" s="30"/>
    </row>
    <row r="2431" spans="8:25" x14ac:dyDescent="0.2">
      <c r="H2431" s="44"/>
      <c r="Y2431" s="30"/>
    </row>
    <row r="2432" spans="8:25" x14ac:dyDescent="0.2">
      <c r="H2432" s="44"/>
      <c r="Y2432" s="30"/>
    </row>
    <row r="2433" spans="8:25" x14ac:dyDescent="0.2">
      <c r="H2433" s="44"/>
      <c r="Y2433" s="30"/>
    </row>
    <row r="2434" spans="8:25" x14ac:dyDescent="0.2">
      <c r="H2434" s="44"/>
      <c r="Y2434" s="30"/>
    </row>
    <row r="2435" spans="8:25" x14ac:dyDescent="0.2">
      <c r="H2435" s="44"/>
      <c r="Y2435" s="30"/>
    </row>
    <row r="2436" spans="8:25" x14ac:dyDescent="0.2">
      <c r="H2436" s="44"/>
      <c r="Y2436" s="30"/>
    </row>
    <row r="2437" spans="8:25" x14ac:dyDescent="0.2">
      <c r="H2437" s="44"/>
      <c r="Y2437" s="30"/>
    </row>
    <row r="2438" spans="8:25" x14ac:dyDescent="0.2">
      <c r="H2438" s="44"/>
      <c r="Y2438" s="30"/>
    </row>
    <row r="2439" spans="8:25" x14ac:dyDescent="0.2">
      <c r="H2439" s="44"/>
      <c r="Y2439" s="30"/>
    </row>
    <row r="2440" spans="8:25" x14ac:dyDescent="0.2">
      <c r="H2440" s="44"/>
      <c r="Y2440" s="30"/>
    </row>
    <row r="2441" spans="8:25" x14ac:dyDescent="0.2">
      <c r="H2441" s="44"/>
      <c r="Y2441" s="30"/>
    </row>
    <row r="2442" spans="8:25" x14ac:dyDescent="0.2">
      <c r="H2442" s="44"/>
      <c r="Y2442" s="30"/>
    </row>
    <row r="2443" spans="8:25" x14ac:dyDescent="0.2">
      <c r="H2443" s="44"/>
      <c r="Y2443" s="30"/>
    </row>
    <row r="2444" spans="8:25" x14ac:dyDescent="0.2">
      <c r="H2444" s="44"/>
      <c r="Y2444" s="30"/>
    </row>
    <row r="2445" spans="8:25" x14ac:dyDescent="0.2">
      <c r="H2445" s="44"/>
      <c r="Y2445" s="30"/>
    </row>
    <row r="2446" spans="8:25" x14ac:dyDescent="0.2">
      <c r="H2446" s="44"/>
      <c r="Y2446" s="30"/>
    </row>
    <row r="2447" spans="8:25" x14ac:dyDescent="0.2">
      <c r="H2447" s="44"/>
      <c r="Y2447" s="30"/>
    </row>
    <row r="2448" spans="8:25" x14ac:dyDescent="0.2">
      <c r="H2448" s="44"/>
      <c r="Y2448" s="30"/>
    </row>
    <row r="2449" spans="8:25" x14ac:dyDescent="0.2">
      <c r="H2449" s="44"/>
      <c r="Y2449" s="30"/>
    </row>
    <row r="2450" spans="8:25" x14ac:dyDescent="0.2">
      <c r="H2450" s="44"/>
      <c r="Y2450" s="30"/>
    </row>
    <row r="2451" spans="8:25" x14ac:dyDescent="0.2">
      <c r="H2451" s="44"/>
      <c r="Y2451" s="30"/>
    </row>
    <row r="2452" spans="8:25" x14ac:dyDescent="0.2">
      <c r="H2452" s="44"/>
      <c r="Y2452" s="30"/>
    </row>
    <row r="2453" spans="8:25" x14ac:dyDescent="0.2">
      <c r="H2453" s="44"/>
      <c r="Y2453" s="30"/>
    </row>
    <row r="2454" spans="8:25" x14ac:dyDescent="0.2">
      <c r="H2454" s="44"/>
      <c r="Y2454" s="30"/>
    </row>
    <row r="2455" spans="8:25" x14ac:dyDescent="0.2">
      <c r="H2455" s="44"/>
      <c r="Y2455" s="30"/>
    </row>
    <row r="2456" spans="8:25" x14ac:dyDescent="0.2">
      <c r="H2456" s="44"/>
      <c r="Y2456" s="30"/>
    </row>
    <row r="2457" spans="8:25" x14ac:dyDescent="0.2">
      <c r="H2457" s="44"/>
      <c r="Y2457" s="30"/>
    </row>
    <row r="2458" spans="8:25" x14ac:dyDescent="0.2">
      <c r="H2458" s="44"/>
      <c r="Y2458" s="30"/>
    </row>
    <row r="2459" spans="8:25" x14ac:dyDescent="0.2">
      <c r="H2459" s="44"/>
      <c r="Y2459" s="30"/>
    </row>
    <row r="2460" spans="8:25" x14ac:dyDescent="0.2">
      <c r="H2460" s="44"/>
      <c r="Y2460" s="30"/>
    </row>
    <row r="2461" spans="8:25" x14ac:dyDescent="0.2">
      <c r="H2461" s="44"/>
      <c r="Y2461" s="30"/>
    </row>
    <row r="2462" spans="8:25" x14ac:dyDescent="0.2">
      <c r="H2462" s="44"/>
      <c r="Y2462" s="30"/>
    </row>
    <row r="2463" spans="8:25" x14ac:dyDescent="0.2">
      <c r="H2463" s="44"/>
      <c r="Y2463" s="30"/>
    </row>
    <row r="2464" spans="8:25" x14ac:dyDescent="0.2">
      <c r="H2464" s="44"/>
      <c r="Y2464" s="30"/>
    </row>
    <row r="2465" spans="8:25" x14ac:dyDescent="0.2">
      <c r="H2465" s="44"/>
      <c r="Y2465" s="30"/>
    </row>
    <row r="2466" spans="8:25" x14ac:dyDescent="0.2">
      <c r="H2466" s="44"/>
      <c r="Y2466" s="30"/>
    </row>
    <row r="2467" spans="8:25" x14ac:dyDescent="0.2">
      <c r="H2467" s="44"/>
      <c r="Y2467" s="30"/>
    </row>
    <row r="2468" spans="8:25" x14ac:dyDescent="0.2">
      <c r="H2468" s="44"/>
      <c r="Y2468" s="30"/>
    </row>
    <row r="2469" spans="8:25" x14ac:dyDescent="0.2">
      <c r="H2469" s="44"/>
      <c r="Y2469" s="30"/>
    </row>
    <row r="2470" spans="8:25" x14ac:dyDescent="0.2">
      <c r="H2470" s="44"/>
      <c r="Y2470" s="30"/>
    </row>
    <row r="2471" spans="8:25" x14ac:dyDescent="0.2">
      <c r="H2471" s="44"/>
      <c r="Y2471" s="30"/>
    </row>
    <row r="2472" spans="8:25" x14ac:dyDescent="0.2">
      <c r="H2472" s="44"/>
      <c r="Y2472" s="30"/>
    </row>
    <row r="2473" spans="8:25" x14ac:dyDescent="0.2">
      <c r="H2473" s="44"/>
      <c r="Y2473" s="30"/>
    </row>
    <row r="2474" spans="8:25" x14ac:dyDescent="0.2">
      <c r="H2474" s="44"/>
      <c r="Y2474" s="30"/>
    </row>
    <row r="2475" spans="8:25" x14ac:dyDescent="0.2">
      <c r="H2475" s="44"/>
      <c r="Y2475" s="30"/>
    </row>
    <row r="2476" spans="8:25" x14ac:dyDescent="0.2">
      <c r="H2476" s="44"/>
      <c r="Y2476" s="30"/>
    </row>
    <row r="2477" spans="8:25" x14ac:dyDescent="0.2">
      <c r="H2477" s="44"/>
      <c r="Y2477" s="30"/>
    </row>
    <row r="2478" spans="8:25" x14ac:dyDescent="0.2">
      <c r="H2478" s="44"/>
      <c r="Y2478" s="30"/>
    </row>
    <row r="2479" spans="8:25" x14ac:dyDescent="0.2">
      <c r="H2479" s="44"/>
      <c r="Y2479" s="30"/>
    </row>
    <row r="2480" spans="8:25" x14ac:dyDescent="0.2">
      <c r="H2480" s="44"/>
      <c r="Y2480" s="30"/>
    </row>
    <row r="2481" spans="8:25" x14ac:dyDescent="0.2">
      <c r="H2481" s="44"/>
      <c r="Y2481" s="30"/>
    </row>
    <row r="2482" spans="8:25" x14ac:dyDescent="0.2">
      <c r="H2482" s="44"/>
      <c r="Y2482" s="30"/>
    </row>
    <row r="2483" spans="8:25" x14ac:dyDescent="0.2">
      <c r="H2483" s="44"/>
      <c r="Y2483" s="30"/>
    </row>
    <row r="2484" spans="8:25" x14ac:dyDescent="0.2">
      <c r="H2484" s="44"/>
      <c r="Y2484" s="30"/>
    </row>
    <row r="2485" spans="8:25" x14ac:dyDescent="0.2">
      <c r="H2485" s="44"/>
      <c r="Y2485" s="30"/>
    </row>
    <row r="2486" spans="8:25" x14ac:dyDescent="0.2">
      <c r="H2486" s="44"/>
      <c r="Y2486" s="30"/>
    </row>
    <row r="2487" spans="8:25" x14ac:dyDescent="0.2">
      <c r="H2487" s="44"/>
      <c r="Y2487" s="30"/>
    </row>
    <row r="2488" spans="8:25" x14ac:dyDescent="0.2">
      <c r="H2488" s="44"/>
      <c r="Y2488" s="30"/>
    </row>
    <row r="2489" spans="8:25" x14ac:dyDescent="0.2">
      <c r="H2489" s="44"/>
      <c r="Y2489" s="30"/>
    </row>
    <row r="2490" spans="8:25" x14ac:dyDescent="0.2">
      <c r="H2490" s="44"/>
      <c r="Y2490" s="30"/>
    </row>
    <row r="2491" spans="8:25" x14ac:dyDescent="0.2">
      <c r="H2491" s="44"/>
      <c r="Y2491" s="30"/>
    </row>
    <row r="2492" spans="8:25" x14ac:dyDescent="0.2">
      <c r="H2492" s="44"/>
      <c r="Y2492" s="30"/>
    </row>
    <row r="2493" spans="8:25" x14ac:dyDescent="0.2">
      <c r="H2493" s="44"/>
      <c r="Y2493" s="30"/>
    </row>
    <row r="2494" spans="8:25" x14ac:dyDescent="0.2">
      <c r="H2494" s="44"/>
      <c r="Y2494" s="30"/>
    </row>
    <row r="2495" spans="8:25" x14ac:dyDescent="0.2">
      <c r="H2495" s="44"/>
      <c r="Y2495" s="30"/>
    </row>
    <row r="2496" spans="8:25" x14ac:dyDescent="0.2">
      <c r="H2496" s="44"/>
      <c r="Y2496" s="30"/>
    </row>
    <row r="2497" spans="8:25" x14ac:dyDescent="0.2">
      <c r="H2497" s="44"/>
      <c r="Y2497" s="30"/>
    </row>
    <row r="2498" spans="8:25" x14ac:dyDescent="0.2">
      <c r="H2498" s="44"/>
      <c r="Y2498" s="30"/>
    </row>
    <row r="2499" spans="8:25" x14ac:dyDescent="0.2">
      <c r="H2499" s="44"/>
      <c r="Y2499" s="30"/>
    </row>
    <row r="2500" spans="8:25" x14ac:dyDescent="0.2">
      <c r="H2500" s="44"/>
      <c r="Y2500" s="30"/>
    </row>
    <row r="2501" spans="8:25" x14ac:dyDescent="0.2">
      <c r="H2501" s="44"/>
      <c r="Y2501" s="30"/>
    </row>
    <row r="2502" spans="8:25" x14ac:dyDescent="0.2">
      <c r="H2502" s="44"/>
      <c r="Y2502" s="30"/>
    </row>
    <row r="2503" spans="8:25" x14ac:dyDescent="0.2">
      <c r="H2503" s="44"/>
      <c r="Y2503" s="30"/>
    </row>
    <row r="2504" spans="8:25" x14ac:dyDescent="0.2">
      <c r="H2504" s="44"/>
      <c r="Y2504" s="30"/>
    </row>
    <row r="2505" spans="8:25" x14ac:dyDescent="0.2">
      <c r="H2505" s="44"/>
      <c r="Y2505" s="30"/>
    </row>
    <row r="2506" spans="8:25" x14ac:dyDescent="0.2">
      <c r="H2506" s="44"/>
      <c r="Y2506" s="30"/>
    </row>
    <row r="2507" spans="8:25" x14ac:dyDescent="0.2">
      <c r="H2507" s="44"/>
      <c r="Y2507" s="30"/>
    </row>
    <row r="2508" spans="8:25" x14ac:dyDescent="0.2">
      <c r="H2508" s="44"/>
      <c r="Y2508" s="30"/>
    </row>
    <row r="2509" spans="8:25" x14ac:dyDescent="0.2">
      <c r="H2509" s="44"/>
      <c r="Y2509" s="30"/>
    </row>
    <row r="2510" spans="8:25" x14ac:dyDescent="0.2">
      <c r="H2510" s="44"/>
      <c r="Y2510" s="30"/>
    </row>
    <row r="2511" spans="8:25" x14ac:dyDescent="0.2">
      <c r="H2511" s="44"/>
      <c r="Y2511" s="30"/>
    </row>
    <row r="2512" spans="8:25" x14ac:dyDescent="0.2">
      <c r="H2512" s="44"/>
      <c r="Y2512" s="30"/>
    </row>
    <row r="2513" spans="8:25" x14ac:dyDescent="0.2">
      <c r="H2513" s="44"/>
      <c r="Y2513" s="30"/>
    </row>
    <row r="2514" spans="8:25" x14ac:dyDescent="0.2">
      <c r="H2514" s="44"/>
      <c r="Y2514" s="30"/>
    </row>
    <row r="2515" spans="8:25" x14ac:dyDescent="0.2">
      <c r="H2515" s="44"/>
      <c r="Y2515" s="30"/>
    </row>
    <row r="2516" spans="8:25" x14ac:dyDescent="0.2">
      <c r="H2516" s="44"/>
      <c r="Y2516" s="30"/>
    </row>
    <row r="2517" spans="8:25" x14ac:dyDescent="0.2">
      <c r="H2517" s="44"/>
      <c r="Y2517" s="30"/>
    </row>
    <row r="2518" spans="8:25" x14ac:dyDescent="0.2">
      <c r="H2518" s="44"/>
      <c r="Y2518" s="30"/>
    </row>
    <row r="2519" spans="8:25" x14ac:dyDescent="0.2">
      <c r="H2519" s="44"/>
      <c r="Y2519" s="30"/>
    </row>
    <row r="2520" spans="8:25" x14ac:dyDescent="0.2">
      <c r="H2520" s="44"/>
      <c r="Y2520" s="30"/>
    </row>
    <row r="2521" spans="8:25" x14ac:dyDescent="0.2">
      <c r="H2521" s="44"/>
      <c r="Y2521" s="30"/>
    </row>
    <row r="2522" spans="8:25" x14ac:dyDescent="0.2">
      <c r="H2522" s="44"/>
      <c r="Y2522" s="30"/>
    </row>
    <row r="2523" spans="8:25" x14ac:dyDescent="0.2">
      <c r="H2523" s="44"/>
      <c r="Y2523" s="30"/>
    </row>
    <row r="2524" spans="8:25" x14ac:dyDescent="0.2">
      <c r="H2524" s="44"/>
      <c r="Y2524" s="30"/>
    </row>
    <row r="2525" spans="8:25" x14ac:dyDescent="0.2">
      <c r="H2525" s="44"/>
      <c r="Y2525" s="30"/>
    </row>
    <row r="2526" spans="8:25" x14ac:dyDescent="0.2">
      <c r="H2526" s="44"/>
      <c r="Y2526" s="30"/>
    </row>
    <row r="2527" spans="8:25" x14ac:dyDescent="0.2">
      <c r="H2527" s="44"/>
      <c r="Y2527" s="30"/>
    </row>
    <row r="2528" spans="8:25" x14ac:dyDescent="0.2">
      <c r="H2528" s="44"/>
      <c r="Y2528" s="30"/>
    </row>
    <row r="2529" spans="8:25" x14ac:dyDescent="0.2">
      <c r="H2529" s="44"/>
      <c r="Y2529" s="30"/>
    </row>
    <row r="2530" spans="8:25" x14ac:dyDescent="0.2">
      <c r="H2530" s="44"/>
      <c r="Y2530" s="30"/>
    </row>
    <row r="2531" spans="8:25" x14ac:dyDescent="0.2">
      <c r="H2531" s="44"/>
      <c r="Y2531" s="30"/>
    </row>
    <row r="2532" spans="8:25" x14ac:dyDescent="0.2">
      <c r="H2532" s="44"/>
      <c r="Y2532" s="30"/>
    </row>
    <row r="2533" spans="8:25" x14ac:dyDescent="0.2">
      <c r="H2533" s="44"/>
      <c r="Y2533" s="30"/>
    </row>
    <row r="2534" spans="8:25" x14ac:dyDescent="0.2">
      <c r="H2534" s="44"/>
      <c r="Y2534" s="30"/>
    </row>
    <row r="2535" spans="8:25" x14ac:dyDescent="0.2">
      <c r="H2535" s="44"/>
      <c r="Y2535" s="30"/>
    </row>
    <row r="2536" spans="8:25" x14ac:dyDescent="0.2">
      <c r="H2536" s="44"/>
      <c r="Y2536" s="30"/>
    </row>
    <row r="2537" spans="8:25" x14ac:dyDescent="0.2">
      <c r="H2537" s="44"/>
      <c r="Y2537" s="30"/>
    </row>
    <row r="2538" spans="8:25" x14ac:dyDescent="0.2">
      <c r="H2538" s="44"/>
      <c r="Y2538" s="30"/>
    </row>
    <row r="2539" spans="8:25" x14ac:dyDescent="0.2">
      <c r="H2539" s="44"/>
      <c r="Y2539" s="30"/>
    </row>
    <row r="2540" spans="8:25" x14ac:dyDescent="0.2">
      <c r="H2540" s="44"/>
      <c r="Y2540" s="30"/>
    </row>
    <row r="2541" spans="8:25" x14ac:dyDescent="0.2">
      <c r="H2541" s="44"/>
      <c r="Y2541" s="30"/>
    </row>
    <row r="2542" spans="8:25" x14ac:dyDescent="0.2">
      <c r="H2542" s="44"/>
      <c r="Y2542" s="30"/>
    </row>
    <row r="2543" spans="8:25" x14ac:dyDescent="0.2">
      <c r="H2543" s="44"/>
      <c r="Y2543" s="30"/>
    </row>
    <row r="2544" spans="8:25" x14ac:dyDescent="0.2">
      <c r="H2544" s="44"/>
      <c r="Y2544" s="30"/>
    </row>
    <row r="2545" spans="8:25" x14ac:dyDescent="0.2">
      <c r="H2545" s="44"/>
      <c r="Y2545" s="30"/>
    </row>
    <row r="2546" spans="8:25" x14ac:dyDescent="0.2">
      <c r="H2546" s="44"/>
      <c r="Y2546" s="30"/>
    </row>
    <row r="2547" spans="8:25" x14ac:dyDescent="0.2">
      <c r="H2547" s="44"/>
      <c r="Y2547" s="30"/>
    </row>
    <row r="2548" spans="8:25" x14ac:dyDescent="0.2">
      <c r="H2548" s="44"/>
      <c r="Y2548" s="30"/>
    </row>
    <row r="2549" spans="8:25" x14ac:dyDescent="0.2">
      <c r="H2549" s="44"/>
      <c r="Y2549" s="30"/>
    </row>
    <row r="2550" spans="8:25" x14ac:dyDescent="0.2">
      <c r="H2550" s="44"/>
      <c r="Y2550" s="30"/>
    </row>
    <row r="2551" spans="8:25" x14ac:dyDescent="0.2">
      <c r="H2551" s="44"/>
      <c r="Y2551" s="30"/>
    </row>
    <row r="2552" spans="8:25" x14ac:dyDescent="0.2">
      <c r="H2552" s="44"/>
      <c r="Y2552" s="30"/>
    </row>
    <row r="2553" spans="8:25" x14ac:dyDescent="0.2">
      <c r="H2553" s="44"/>
      <c r="Y2553" s="30"/>
    </row>
    <row r="2554" spans="8:25" x14ac:dyDescent="0.2">
      <c r="H2554" s="44"/>
      <c r="Y2554" s="30"/>
    </row>
    <row r="2555" spans="8:25" x14ac:dyDescent="0.2">
      <c r="H2555" s="44"/>
      <c r="Y2555" s="30"/>
    </row>
    <row r="2556" spans="8:25" x14ac:dyDescent="0.2">
      <c r="H2556" s="44"/>
      <c r="Y2556" s="30"/>
    </row>
    <row r="2557" spans="8:25" x14ac:dyDescent="0.2">
      <c r="H2557" s="44"/>
      <c r="Y2557" s="30"/>
    </row>
    <row r="2558" spans="8:25" x14ac:dyDescent="0.2">
      <c r="H2558" s="44"/>
      <c r="Y2558" s="30"/>
    </row>
    <row r="2559" spans="8:25" x14ac:dyDescent="0.2">
      <c r="H2559" s="44"/>
      <c r="Y2559" s="30"/>
    </row>
    <row r="2560" spans="8:25" x14ac:dyDescent="0.2">
      <c r="H2560" s="44"/>
      <c r="Y2560" s="30"/>
    </row>
    <row r="2561" spans="8:25" x14ac:dyDescent="0.2">
      <c r="H2561" s="44"/>
      <c r="Y2561" s="30"/>
    </row>
    <row r="2562" spans="8:25" x14ac:dyDescent="0.2">
      <c r="H2562" s="44"/>
      <c r="Y2562" s="30"/>
    </row>
    <row r="2563" spans="8:25" x14ac:dyDescent="0.2">
      <c r="H2563" s="44"/>
      <c r="Y2563" s="30"/>
    </row>
    <row r="2564" spans="8:25" x14ac:dyDescent="0.2">
      <c r="H2564" s="44"/>
      <c r="Y2564" s="30"/>
    </row>
    <row r="2565" spans="8:25" x14ac:dyDescent="0.2">
      <c r="H2565" s="44"/>
      <c r="Y2565" s="30"/>
    </row>
    <row r="2566" spans="8:25" x14ac:dyDescent="0.2">
      <c r="H2566" s="44"/>
      <c r="Y2566" s="30"/>
    </row>
    <row r="2567" spans="8:25" x14ac:dyDescent="0.2">
      <c r="H2567" s="44"/>
      <c r="Y2567" s="30"/>
    </row>
    <row r="2568" spans="8:25" x14ac:dyDescent="0.2">
      <c r="H2568" s="44"/>
      <c r="Y2568" s="30"/>
    </row>
    <row r="2569" spans="8:25" x14ac:dyDescent="0.2">
      <c r="H2569" s="44"/>
      <c r="Y2569" s="30"/>
    </row>
    <row r="2570" spans="8:25" x14ac:dyDescent="0.2">
      <c r="H2570" s="44"/>
      <c r="Y2570" s="30"/>
    </row>
    <row r="2571" spans="8:25" x14ac:dyDescent="0.2">
      <c r="H2571" s="44"/>
      <c r="Y2571" s="30"/>
    </row>
    <row r="2572" spans="8:25" x14ac:dyDescent="0.2">
      <c r="H2572" s="44"/>
      <c r="Y2572" s="30"/>
    </row>
    <row r="2573" spans="8:25" x14ac:dyDescent="0.2">
      <c r="H2573" s="44"/>
      <c r="Y2573" s="30"/>
    </row>
    <row r="2574" spans="8:25" x14ac:dyDescent="0.2">
      <c r="H2574" s="44"/>
      <c r="Y2574" s="30"/>
    </row>
    <row r="2575" spans="8:25" x14ac:dyDescent="0.2">
      <c r="H2575" s="44"/>
      <c r="Y2575" s="30"/>
    </row>
    <row r="2576" spans="8:25" x14ac:dyDescent="0.2">
      <c r="H2576" s="44"/>
      <c r="Y2576" s="30"/>
    </row>
    <row r="2577" spans="8:25" x14ac:dyDescent="0.2">
      <c r="H2577" s="44"/>
      <c r="Y2577" s="30"/>
    </row>
    <row r="2578" spans="8:25" x14ac:dyDescent="0.2">
      <c r="H2578" s="44"/>
      <c r="Y2578" s="30"/>
    </row>
    <row r="2579" spans="8:25" x14ac:dyDescent="0.2">
      <c r="H2579" s="44"/>
      <c r="Y2579" s="30"/>
    </row>
    <row r="2580" spans="8:25" x14ac:dyDescent="0.2">
      <c r="H2580" s="44"/>
      <c r="Y2580" s="30"/>
    </row>
    <row r="2581" spans="8:25" x14ac:dyDescent="0.2">
      <c r="H2581" s="44"/>
      <c r="Y2581" s="30"/>
    </row>
    <row r="2582" spans="8:25" x14ac:dyDescent="0.2">
      <c r="H2582" s="44"/>
      <c r="Y2582" s="30"/>
    </row>
    <row r="2583" spans="8:25" x14ac:dyDescent="0.2">
      <c r="H2583" s="44"/>
      <c r="Y2583" s="30"/>
    </row>
    <row r="2584" spans="8:25" x14ac:dyDescent="0.2">
      <c r="H2584" s="44"/>
      <c r="Y2584" s="30"/>
    </row>
    <row r="2585" spans="8:25" x14ac:dyDescent="0.2">
      <c r="H2585" s="44"/>
      <c r="Y2585" s="30"/>
    </row>
    <row r="2586" spans="8:25" x14ac:dyDescent="0.2">
      <c r="H2586" s="44"/>
      <c r="Y2586" s="30"/>
    </row>
    <row r="2587" spans="8:25" x14ac:dyDescent="0.2">
      <c r="H2587" s="44"/>
      <c r="Y2587" s="30"/>
    </row>
    <row r="2588" spans="8:25" x14ac:dyDescent="0.2">
      <c r="H2588" s="44"/>
      <c r="Y2588" s="30"/>
    </row>
    <row r="2589" spans="8:25" x14ac:dyDescent="0.2">
      <c r="H2589" s="44"/>
      <c r="Y2589" s="30"/>
    </row>
    <row r="2590" spans="8:25" x14ac:dyDescent="0.2">
      <c r="H2590" s="44"/>
      <c r="Y2590" s="30"/>
    </row>
    <row r="2591" spans="8:25" x14ac:dyDescent="0.2">
      <c r="H2591" s="44"/>
      <c r="Y2591" s="30"/>
    </row>
    <row r="2592" spans="8:25" x14ac:dyDescent="0.2">
      <c r="H2592" s="44"/>
      <c r="Y2592" s="30"/>
    </row>
    <row r="2593" spans="8:25" x14ac:dyDescent="0.2">
      <c r="H2593" s="44"/>
      <c r="Y2593" s="30"/>
    </row>
    <row r="2594" spans="8:25" x14ac:dyDescent="0.2">
      <c r="H2594" s="44"/>
      <c r="Y2594" s="30"/>
    </row>
    <row r="2595" spans="8:25" x14ac:dyDescent="0.2">
      <c r="H2595" s="44"/>
      <c r="Y2595" s="30"/>
    </row>
    <row r="2596" spans="8:25" x14ac:dyDescent="0.2">
      <c r="H2596" s="44"/>
      <c r="Y2596" s="30"/>
    </row>
    <row r="2597" spans="8:25" x14ac:dyDescent="0.2">
      <c r="H2597" s="44"/>
      <c r="Y2597" s="30"/>
    </row>
    <row r="2598" spans="8:25" x14ac:dyDescent="0.2">
      <c r="H2598" s="44"/>
      <c r="Y2598" s="30"/>
    </row>
    <row r="2599" spans="8:25" x14ac:dyDescent="0.2">
      <c r="H2599" s="44"/>
      <c r="Y2599" s="30"/>
    </row>
    <row r="2600" spans="8:25" x14ac:dyDescent="0.2">
      <c r="H2600" s="44"/>
      <c r="Y2600" s="30"/>
    </row>
    <row r="2601" spans="8:25" x14ac:dyDescent="0.2">
      <c r="H2601" s="44"/>
      <c r="Y2601" s="30"/>
    </row>
    <row r="2602" spans="8:25" x14ac:dyDescent="0.2">
      <c r="H2602" s="44"/>
      <c r="Y2602" s="30"/>
    </row>
    <row r="2603" spans="8:25" x14ac:dyDescent="0.2">
      <c r="H2603" s="44"/>
      <c r="Y2603" s="30"/>
    </row>
    <row r="2604" spans="8:25" x14ac:dyDescent="0.2">
      <c r="H2604" s="44"/>
      <c r="Y2604" s="30"/>
    </row>
    <row r="2605" spans="8:25" x14ac:dyDescent="0.2">
      <c r="H2605" s="44"/>
      <c r="Y2605" s="30"/>
    </row>
    <row r="2606" spans="8:25" x14ac:dyDescent="0.2">
      <c r="H2606" s="44"/>
      <c r="Y2606" s="30"/>
    </row>
    <row r="2607" spans="8:25" x14ac:dyDescent="0.2">
      <c r="H2607" s="44"/>
      <c r="Y2607" s="30"/>
    </row>
    <row r="2608" spans="8:25" x14ac:dyDescent="0.2">
      <c r="H2608" s="44"/>
      <c r="Y2608" s="30"/>
    </row>
    <row r="2609" spans="8:25" x14ac:dyDescent="0.2">
      <c r="H2609" s="44"/>
      <c r="Y2609" s="30"/>
    </row>
    <row r="2610" spans="8:25" x14ac:dyDescent="0.2">
      <c r="H2610" s="44"/>
      <c r="Y2610" s="30"/>
    </row>
    <row r="2611" spans="8:25" x14ac:dyDescent="0.2">
      <c r="H2611" s="44"/>
      <c r="Y2611" s="30"/>
    </row>
    <row r="2612" spans="8:25" x14ac:dyDescent="0.2">
      <c r="H2612" s="44"/>
      <c r="Y2612" s="30"/>
    </row>
    <row r="2613" spans="8:25" x14ac:dyDescent="0.2">
      <c r="H2613" s="44"/>
      <c r="Y2613" s="30"/>
    </row>
    <row r="2614" spans="8:25" x14ac:dyDescent="0.2">
      <c r="H2614" s="44"/>
      <c r="Y2614" s="30"/>
    </row>
    <row r="2615" spans="8:25" x14ac:dyDescent="0.2">
      <c r="H2615" s="44"/>
      <c r="Y2615" s="30"/>
    </row>
    <row r="2616" spans="8:25" x14ac:dyDescent="0.2">
      <c r="H2616" s="44"/>
      <c r="Y2616" s="30"/>
    </row>
    <row r="2617" spans="8:25" x14ac:dyDescent="0.2">
      <c r="H2617" s="44"/>
      <c r="Y2617" s="30"/>
    </row>
    <row r="2618" spans="8:25" x14ac:dyDescent="0.2">
      <c r="H2618" s="44"/>
      <c r="Y2618" s="30"/>
    </row>
    <row r="2619" spans="8:25" x14ac:dyDescent="0.2">
      <c r="H2619" s="44"/>
      <c r="Y2619" s="30"/>
    </row>
    <row r="2620" spans="8:25" x14ac:dyDescent="0.2">
      <c r="H2620" s="44"/>
      <c r="Y2620" s="30"/>
    </row>
    <row r="2621" spans="8:25" x14ac:dyDescent="0.2">
      <c r="H2621" s="44"/>
      <c r="Y2621" s="30"/>
    </row>
    <row r="2622" spans="8:25" x14ac:dyDescent="0.2">
      <c r="H2622" s="44"/>
      <c r="Y2622" s="30"/>
    </row>
    <row r="2623" spans="8:25" x14ac:dyDescent="0.2">
      <c r="H2623" s="44"/>
      <c r="Y2623" s="30"/>
    </row>
    <row r="2624" spans="8:25" x14ac:dyDescent="0.2">
      <c r="H2624" s="44"/>
      <c r="Y2624" s="30"/>
    </row>
    <row r="2625" spans="8:25" x14ac:dyDescent="0.2">
      <c r="H2625" s="44"/>
      <c r="Y2625" s="30"/>
    </row>
    <row r="2626" spans="8:25" x14ac:dyDescent="0.2">
      <c r="H2626" s="44"/>
      <c r="Y2626" s="30"/>
    </row>
    <row r="2627" spans="8:25" x14ac:dyDescent="0.2">
      <c r="H2627" s="44"/>
      <c r="Y2627" s="30"/>
    </row>
    <row r="2628" spans="8:25" x14ac:dyDescent="0.2">
      <c r="H2628" s="44"/>
      <c r="Y2628" s="30"/>
    </row>
    <row r="2629" spans="8:25" x14ac:dyDescent="0.2">
      <c r="H2629" s="44"/>
      <c r="Y2629" s="30"/>
    </row>
    <row r="2630" spans="8:25" x14ac:dyDescent="0.2">
      <c r="H2630" s="44"/>
      <c r="Y2630" s="30"/>
    </row>
    <row r="2631" spans="8:25" x14ac:dyDescent="0.2">
      <c r="H2631" s="44"/>
      <c r="Y2631" s="30"/>
    </row>
    <row r="2632" spans="8:25" x14ac:dyDescent="0.2">
      <c r="H2632" s="44"/>
      <c r="Y2632" s="30"/>
    </row>
    <row r="2633" spans="8:25" x14ac:dyDescent="0.2">
      <c r="H2633" s="44"/>
      <c r="Y2633" s="30"/>
    </row>
    <row r="2634" spans="8:25" x14ac:dyDescent="0.2">
      <c r="H2634" s="44"/>
      <c r="Y2634" s="30"/>
    </row>
    <row r="2635" spans="8:25" x14ac:dyDescent="0.2">
      <c r="H2635" s="44"/>
      <c r="Y2635" s="30"/>
    </row>
    <row r="2636" spans="8:25" x14ac:dyDescent="0.2">
      <c r="H2636" s="44"/>
      <c r="Y2636" s="30"/>
    </row>
    <row r="2637" spans="8:25" x14ac:dyDescent="0.2">
      <c r="H2637" s="44"/>
      <c r="Y2637" s="30"/>
    </row>
    <row r="2638" spans="8:25" x14ac:dyDescent="0.2">
      <c r="H2638" s="44"/>
      <c r="Y2638" s="30"/>
    </row>
    <row r="2639" spans="8:25" x14ac:dyDescent="0.2">
      <c r="H2639" s="44"/>
      <c r="Y2639" s="30"/>
    </row>
    <row r="2640" spans="8:25" x14ac:dyDescent="0.2">
      <c r="H2640" s="44"/>
      <c r="Y2640" s="30"/>
    </row>
    <row r="2641" spans="8:25" x14ac:dyDescent="0.2">
      <c r="H2641" s="44"/>
      <c r="Y2641" s="30"/>
    </row>
    <row r="2642" spans="8:25" x14ac:dyDescent="0.2">
      <c r="H2642" s="44"/>
      <c r="Y2642" s="30"/>
    </row>
    <row r="2643" spans="8:25" x14ac:dyDescent="0.2">
      <c r="H2643" s="44"/>
      <c r="Y2643" s="30"/>
    </row>
    <row r="2644" spans="8:25" x14ac:dyDescent="0.2">
      <c r="H2644" s="44"/>
      <c r="Y2644" s="30"/>
    </row>
    <row r="2645" spans="8:25" x14ac:dyDescent="0.2">
      <c r="H2645" s="44"/>
      <c r="Y2645" s="30"/>
    </row>
    <row r="2646" spans="8:25" x14ac:dyDescent="0.2">
      <c r="H2646" s="44"/>
      <c r="Y2646" s="30"/>
    </row>
    <row r="2647" spans="8:25" x14ac:dyDescent="0.2">
      <c r="H2647" s="44"/>
      <c r="Y2647" s="30"/>
    </row>
    <row r="2648" spans="8:25" x14ac:dyDescent="0.2">
      <c r="H2648" s="44"/>
      <c r="Y2648" s="30"/>
    </row>
    <row r="2649" spans="8:25" x14ac:dyDescent="0.2">
      <c r="H2649" s="44"/>
      <c r="Y2649" s="30"/>
    </row>
    <row r="2650" spans="8:25" x14ac:dyDescent="0.2">
      <c r="H2650" s="44"/>
      <c r="Y2650" s="30"/>
    </row>
    <row r="2651" spans="8:25" x14ac:dyDescent="0.2">
      <c r="H2651" s="44"/>
      <c r="Y2651" s="30"/>
    </row>
    <row r="2652" spans="8:25" x14ac:dyDescent="0.2">
      <c r="H2652" s="44"/>
      <c r="Y2652" s="30"/>
    </row>
    <row r="2653" spans="8:25" x14ac:dyDescent="0.2">
      <c r="H2653" s="44"/>
      <c r="Y2653" s="30"/>
    </row>
    <row r="2654" spans="8:25" x14ac:dyDescent="0.2">
      <c r="H2654" s="44"/>
      <c r="Y2654" s="30"/>
    </row>
    <row r="2655" spans="8:25" x14ac:dyDescent="0.2">
      <c r="H2655" s="44"/>
      <c r="Y2655" s="30"/>
    </row>
    <row r="2656" spans="8:25" x14ac:dyDescent="0.2">
      <c r="H2656" s="44"/>
      <c r="Y2656" s="30"/>
    </row>
    <row r="2657" spans="8:25" x14ac:dyDescent="0.2">
      <c r="H2657" s="44"/>
      <c r="Y2657" s="30"/>
    </row>
    <row r="2658" spans="8:25" x14ac:dyDescent="0.2">
      <c r="H2658" s="44"/>
      <c r="Y2658" s="30"/>
    </row>
    <row r="2659" spans="8:25" x14ac:dyDescent="0.2">
      <c r="H2659" s="44"/>
      <c r="Y2659" s="30"/>
    </row>
    <row r="2660" spans="8:25" x14ac:dyDescent="0.2">
      <c r="H2660" s="44"/>
      <c r="Y2660" s="30"/>
    </row>
    <row r="2661" spans="8:25" x14ac:dyDescent="0.2">
      <c r="H2661" s="44"/>
      <c r="Y2661" s="30"/>
    </row>
    <row r="2662" spans="8:25" x14ac:dyDescent="0.2">
      <c r="H2662" s="44"/>
      <c r="Y2662" s="30"/>
    </row>
    <row r="2663" spans="8:25" x14ac:dyDescent="0.2">
      <c r="H2663" s="44"/>
      <c r="Y2663" s="30"/>
    </row>
    <row r="2664" spans="8:25" x14ac:dyDescent="0.2">
      <c r="H2664" s="44"/>
      <c r="Y2664" s="30"/>
    </row>
    <row r="2665" spans="8:25" x14ac:dyDescent="0.2">
      <c r="H2665" s="44"/>
      <c r="Y2665" s="30"/>
    </row>
    <row r="2666" spans="8:25" x14ac:dyDescent="0.2">
      <c r="H2666" s="44"/>
      <c r="Y2666" s="30"/>
    </row>
    <row r="2667" spans="8:25" x14ac:dyDescent="0.2">
      <c r="H2667" s="44"/>
      <c r="Y2667" s="30"/>
    </row>
    <row r="2668" spans="8:25" x14ac:dyDescent="0.2">
      <c r="H2668" s="44"/>
      <c r="Y2668" s="30"/>
    </row>
    <row r="2669" spans="8:25" x14ac:dyDescent="0.2">
      <c r="H2669" s="44"/>
      <c r="Y2669" s="30"/>
    </row>
    <row r="2670" spans="8:25" x14ac:dyDescent="0.2">
      <c r="H2670" s="44"/>
      <c r="Y2670" s="30"/>
    </row>
    <row r="2671" spans="8:25" x14ac:dyDescent="0.2">
      <c r="H2671" s="44"/>
      <c r="Y2671" s="30"/>
    </row>
    <row r="2672" spans="8:25" x14ac:dyDescent="0.2">
      <c r="H2672" s="44"/>
      <c r="Y2672" s="30"/>
    </row>
    <row r="2673" spans="8:25" x14ac:dyDescent="0.2">
      <c r="H2673" s="44"/>
      <c r="Y2673" s="30"/>
    </row>
    <row r="2674" spans="8:25" x14ac:dyDescent="0.2">
      <c r="H2674" s="44"/>
      <c r="Y2674" s="30"/>
    </row>
    <row r="2675" spans="8:25" x14ac:dyDescent="0.2">
      <c r="H2675" s="44"/>
      <c r="Y2675" s="30"/>
    </row>
    <row r="2676" spans="8:25" x14ac:dyDescent="0.2">
      <c r="H2676" s="44"/>
      <c r="Y2676" s="30"/>
    </row>
    <row r="2677" spans="8:25" x14ac:dyDescent="0.2">
      <c r="H2677" s="44"/>
      <c r="Y2677" s="30"/>
    </row>
    <row r="2678" spans="8:25" x14ac:dyDescent="0.2">
      <c r="H2678" s="44"/>
      <c r="Y2678" s="30"/>
    </row>
    <row r="2679" spans="8:25" x14ac:dyDescent="0.2">
      <c r="H2679" s="44"/>
      <c r="Y2679" s="30"/>
    </row>
    <row r="2680" spans="8:25" x14ac:dyDescent="0.2">
      <c r="H2680" s="44"/>
      <c r="Y2680" s="30"/>
    </row>
    <row r="2681" spans="8:25" x14ac:dyDescent="0.2">
      <c r="H2681" s="44"/>
      <c r="Y2681" s="30"/>
    </row>
    <row r="2682" spans="8:25" x14ac:dyDescent="0.2">
      <c r="H2682" s="44"/>
      <c r="Y2682" s="30"/>
    </row>
    <row r="2683" spans="8:25" x14ac:dyDescent="0.2">
      <c r="H2683" s="44"/>
      <c r="Y2683" s="30"/>
    </row>
    <row r="2684" spans="8:25" x14ac:dyDescent="0.2">
      <c r="H2684" s="44"/>
      <c r="Y2684" s="30"/>
    </row>
    <row r="2685" spans="8:25" x14ac:dyDescent="0.2">
      <c r="H2685" s="44"/>
      <c r="Y2685" s="30"/>
    </row>
    <row r="2686" spans="8:25" x14ac:dyDescent="0.2">
      <c r="H2686" s="44"/>
      <c r="Y2686" s="30"/>
    </row>
    <row r="2687" spans="8:25" x14ac:dyDescent="0.2">
      <c r="H2687" s="44"/>
      <c r="Y2687" s="30"/>
    </row>
    <row r="2688" spans="8:25" x14ac:dyDescent="0.2">
      <c r="H2688" s="44"/>
      <c r="Y2688" s="30"/>
    </row>
    <row r="2689" spans="8:25" x14ac:dyDescent="0.2">
      <c r="H2689" s="44"/>
      <c r="Y2689" s="30"/>
    </row>
    <row r="2690" spans="8:25" x14ac:dyDescent="0.2">
      <c r="H2690" s="44"/>
      <c r="Y2690" s="30"/>
    </row>
    <row r="2691" spans="8:25" x14ac:dyDescent="0.2">
      <c r="H2691" s="44"/>
      <c r="Y2691" s="30"/>
    </row>
    <row r="2692" spans="8:25" x14ac:dyDescent="0.2">
      <c r="H2692" s="44"/>
      <c r="Y2692" s="30"/>
    </row>
    <row r="2693" spans="8:25" x14ac:dyDescent="0.2">
      <c r="H2693" s="44"/>
      <c r="Y2693" s="30"/>
    </row>
    <row r="2694" spans="8:25" x14ac:dyDescent="0.2">
      <c r="H2694" s="44"/>
      <c r="Y2694" s="30"/>
    </row>
    <row r="2695" spans="8:25" x14ac:dyDescent="0.2">
      <c r="H2695" s="44"/>
      <c r="Y2695" s="30"/>
    </row>
    <row r="2696" spans="8:25" x14ac:dyDescent="0.2">
      <c r="H2696" s="44"/>
      <c r="Y2696" s="30"/>
    </row>
    <row r="2697" spans="8:25" x14ac:dyDescent="0.2">
      <c r="H2697" s="44"/>
      <c r="Y2697" s="30"/>
    </row>
    <row r="2698" spans="8:25" x14ac:dyDescent="0.2">
      <c r="H2698" s="44"/>
      <c r="Y2698" s="30"/>
    </row>
    <row r="2699" spans="8:25" x14ac:dyDescent="0.2">
      <c r="H2699" s="44"/>
      <c r="Y2699" s="30"/>
    </row>
    <row r="2700" spans="8:25" x14ac:dyDescent="0.2">
      <c r="H2700" s="44"/>
      <c r="Y2700" s="30"/>
    </row>
    <row r="2701" spans="8:25" x14ac:dyDescent="0.2">
      <c r="H2701" s="44"/>
      <c r="Y2701" s="30"/>
    </row>
    <row r="2702" spans="8:25" x14ac:dyDescent="0.2">
      <c r="H2702" s="44"/>
      <c r="Y2702" s="30"/>
    </row>
    <row r="2703" spans="8:25" x14ac:dyDescent="0.2">
      <c r="H2703" s="44"/>
      <c r="Y2703" s="30"/>
    </row>
    <row r="2704" spans="8:25" x14ac:dyDescent="0.2">
      <c r="H2704" s="44"/>
      <c r="Y2704" s="30"/>
    </row>
    <row r="2705" spans="8:25" x14ac:dyDescent="0.2">
      <c r="H2705" s="44"/>
      <c r="Y2705" s="30"/>
    </row>
    <row r="2706" spans="8:25" x14ac:dyDescent="0.2">
      <c r="H2706" s="44"/>
      <c r="Y2706" s="30"/>
    </row>
    <row r="2707" spans="8:25" x14ac:dyDescent="0.2">
      <c r="H2707" s="44"/>
      <c r="Y2707" s="30"/>
    </row>
    <row r="2708" spans="8:25" x14ac:dyDescent="0.2">
      <c r="H2708" s="44"/>
      <c r="Y2708" s="30"/>
    </row>
    <row r="2709" spans="8:25" x14ac:dyDescent="0.2">
      <c r="H2709" s="44"/>
      <c r="Y2709" s="30"/>
    </row>
    <row r="2710" spans="8:25" x14ac:dyDescent="0.2">
      <c r="H2710" s="44"/>
      <c r="Y2710" s="30"/>
    </row>
    <row r="2711" spans="8:25" x14ac:dyDescent="0.2">
      <c r="H2711" s="44"/>
      <c r="Y2711" s="30"/>
    </row>
    <row r="2712" spans="8:25" x14ac:dyDescent="0.2">
      <c r="H2712" s="44"/>
      <c r="Y2712" s="30"/>
    </row>
    <row r="2713" spans="8:25" x14ac:dyDescent="0.2">
      <c r="H2713" s="44"/>
      <c r="Y2713" s="30"/>
    </row>
    <row r="2714" spans="8:25" x14ac:dyDescent="0.2">
      <c r="H2714" s="44"/>
      <c r="Y2714" s="30"/>
    </row>
    <row r="2715" spans="8:25" x14ac:dyDescent="0.2">
      <c r="H2715" s="44"/>
      <c r="Y2715" s="30"/>
    </row>
    <row r="2716" spans="8:25" x14ac:dyDescent="0.2">
      <c r="H2716" s="44"/>
      <c r="Y2716" s="30"/>
    </row>
    <row r="2717" spans="8:25" x14ac:dyDescent="0.2">
      <c r="H2717" s="44"/>
      <c r="Y2717" s="30"/>
    </row>
    <row r="2718" spans="8:25" x14ac:dyDescent="0.2">
      <c r="H2718" s="44"/>
      <c r="Y2718" s="30"/>
    </row>
    <row r="2719" spans="8:25" x14ac:dyDescent="0.2">
      <c r="H2719" s="44"/>
      <c r="Y2719" s="30"/>
    </row>
    <row r="2720" spans="8:25" x14ac:dyDescent="0.2">
      <c r="H2720" s="44"/>
      <c r="Y2720" s="30"/>
    </row>
    <row r="2721" spans="8:25" x14ac:dyDescent="0.2">
      <c r="H2721" s="44"/>
      <c r="Y2721" s="30"/>
    </row>
    <row r="2722" spans="8:25" x14ac:dyDescent="0.2">
      <c r="H2722" s="44"/>
      <c r="Y2722" s="30"/>
    </row>
    <row r="2723" spans="8:25" x14ac:dyDescent="0.2">
      <c r="H2723" s="44"/>
      <c r="Y2723" s="30"/>
    </row>
    <row r="2724" spans="8:25" x14ac:dyDescent="0.2">
      <c r="H2724" s="44"/>
      <c r="Y2724" s="30"/>
    </row>
    <row r="2725" spans="8:25" x14ac:dyDescent="0.2">
      <c r="H2725" s="44"/>
      <c r="Y2725" s="30"/>
    </row>
    <row r="2726" spans="8:25" x14ac:dyDescent="0.2">
      <c r="H2726" s="44"/>
      <c r="Y2726" s="30"/>
    </row>
    <row r="2727" spans="8:25" x14ac:dyDescent="0.2">
      <c r="H2727" s="44"/>
      <c r="Y2727" s="30"/>
    </row>
    <row r="2728" spans="8:25" x14ac:dyDescent="0.2">
      <c r="H2728" s="44"/>
      <c r="Y2728" s="30"/>
    </row>
    <row r="2729" spans="8:25" x14ac:dyDescent="0.2">
      <c r="H2729" s="44"/>
      <c r="Y2729" s="30"/>
    </row>
    <row r="2730" spans="8:25" x14ac:dyDescent="0.2">
      <c r="H2730" s="44"/>
      <c r="Y2730" s="30"/>
    </row>
    <row r="2731" spans="8:25" x14ac:dyDescent="0.2">
      <c r="H2731" s="44"/>
      <c r="Y2731" s="30"/>
    </row>
    <row r="2732" spans="8:25" x14ac:dyDescent="0.2">
      <c r="H2732" s="44"/>
      <c r="Y2732" s="30"/>
    </row>
    <row r="2733" spans="8:25" x14ac:dyDescent="0.2">
      <c r="H2733" s="44"/>
      <c r="Y2733" s="30"/>
    </row>
    <row r="2734" spans="8:25" x14ac:dyDescent="0.2">
      <c r="H2734" s="44"/>
      <c r="Y2734" s="30"/>
    </row>
    <row r="2735" spans="8:25" x14ac:dyDescent="0.2">
      <c r="H2735" s="44"/>
      <c r="Y2735" s="30"/>
    </row>
    <row r="2736" spans="8:25" x14ac:dyDescent="0.2">
      <c r="H2736" s="44"/>
      <c r="Y2736" s="30"/>
    </row>
    <row r="2737" spans="8:25" x14ac:dyDescent="0.2">
      <c r="H2737" s="44"/>
      <c r="Y2737" s="30"/>
    </row>
    <row r="2738" spans="8:25" x14ac:dyDescent="0.2">
      <c r="H2738" s="44"/>
      <c r="Y2738" s="30"/>
    </row>
    <row r="2739" spans="8:25" x14ac:dyDescent="0.2">
      <c r="H2739" s="44"/>
      <c r="Y2739" s="30"/>
    </row>
    <row r="2740" spans="8:25" x14ac:dyDescent="0.2">
      <c r="H2740" s="44"/>
      <c r="Y2740" s="30"/>
    </row>
    <row r="2741" spans="8:25" x14ac:dyDescent="0.2">
      <c r="H2741" s="44"/>
      <c r="Y2741" s="30"/>
    </row>
    <row r="2742" spans="8:25" x14ac:dyDescent="0.2">
      <c r="H2742" s="44"/>
      <c r="Y2742" s="30"/>
    </row>
    <row r="2743" spans="8:25" x14ac:dyDescent="0.2">
      <c r="H2743" s="44"/>
      <c r="Y2743" s="30"/>
    </row>
    <row r="2744" spans="8:25" x14ac:dyDescent="0.2">
      <c r="H2744" s="44"/>
      <c r="Y2744" s="30"/>
    </row>
    <row r="2745" spans="8:25" x14ac:dyDescent="0.2">
      <c r="H2745" s="44"/>
      <c r="Y2745" s="30"/>
    </row>
    <row r="2746" spans="8:25" x14ac:dyDescent="0.2">
      <c r="H2746" s="44"/>
      <c r="Y2746" s="30"/>
    </row>
    <row r="2747" spans="8:25" x14ac:dyDescent="0.2">
      <c r="H2747" s="44"/>
      <c r="Y2747" s="30"/>
    </row>
    <row r="2748" spans="8:25" x14ac:dyDescent="0.2">
      <c r="H2748" s="44"/>
      <c r="Y2748" s="30"/>
    </row>
    <row r="2749" spans="8:25" x14ac:dyDescent="0.2">
      <c r="H2749" s="44"/>
      <c r="Y2749" s="30"/>
    </row>
    <row r="2750" spans="8:25" x14ac:dyDescent="0.2">
      <c r="H2750" s="44"/>
      <c r="Y2750" s="30"/>
    </row>
    <row r="2751" spans="8:25" x14ac:dyDescent="0.2">
      <c r="H2751" s="44"/>
      <c r="Y2751" s="30"/>
    </row>
    <row r="2752" spans="8:25" x14ac:dyDescent="0.2">
      <c r="H2752" s="44"/>
      <c r="Y2752" s="30"/>
    </row>
    <row r="2753" spans="8:25" x14ac:dyDescent="0.2">
      <c r="H2753" s="44"/>
      <c r="Y2753" s="30"/>
    </row>
    <row r="2754" spans="8:25" x14ac:dyDescent="0.2">
      <c r="H2754" s="44"/>
      <c r="Y2754" s="30"/>
    </row>
    <row r="2755" spans="8:25" x14ac:dyDescent="0.2">
      <c r="H2755" s="44"/>
      <c r="Y2755" s="30"/>
    </row>
    <row r="2756" spans="8:25" x14ac:dyDescent="0.2">
      <c r="H2756" s="44"/>
      <c r="Y2756" s="30"/>
    </row>
    <row r="2757" spans="8:25" x14ac:dyDescent="0.2">
      <c r="H2757" s="44"/>
      <c r="Y2757" s="30"/>
    </row>
    <row r="2758" spans="8:25" x14ac:dyDescent="0.2">
      <c r="H2758" s="44"/>
      <c r="Y2758" s="30"/>
    </row>
    <row r="2759" spans="8:25" x14ac:dyDescent="0.2">
      <c r="H2759" s="44"/>
      <c r="Y2759" s="30"/>
    </row>
    <row r="2760" spans="8:25" x14ac:dyDescent="0.2">
      <c r="H2760" s="44"/>
      <c r="Y2760" s="30"/>
    </row>
    <row r="2761" spans="8:25" x14ac:dyDescent="0.2">
      <c r="H2761" s="44"/>
      <c r="Y2761" s="30"/>
    </row>
    <row r="2762" spans="8:25" x14ac:dyDescent="0.2">
      <c r="H2762" s="44"/>
      <c r="Y2762" s="30"/>
    </row>
    <row r="2763" spans="8:25" x14ac:dyDescent="0.2">
      <c r="H2763" s="44"/>
      <c r="Y2763" s="30"/>
    </row>
    <row r="2764" spans="8:25" x14ac:dyDescent="0.2">
      <c r="H2764" s="44"/>
      <c r="Y2764" s="30"/>
    </row>
    <row r="2765" spans="8:25" x14ac:dyDescent="0.2">
      <c r="H2765" s="44"/>
      <c r="Y2765" s="30"/>
    </row>
    <row r="2766" spans="8:25" x14ac:dyDescent="0.2">
      <c r="H2766" s="44"/>
      <c r="Y2766" s="30"/>
    </row>
    <row r="2767" spans="8:25" x14ac:dyDescent="0.2">
      <c r="H2767" s="44"/>
      <c r="Y2767" s="30"/>
    </row>
    <row r="2768" spans="8:25" x14ac:dyDescent="0.2">
      <c r="H2768" s="44"/>
      <c r="Y2768" s="30"/>
    </row>
    <row r="2769" spans="8:25" x14ac:dyDescent="0.2">
      <c r="H2769" s="44"/>
      <c r="Y2769" s="30"/>
    </row>
    <row r="2770" spans="8:25" x14ac:dyDescent="0.2">
      <c r="H2770" s="44"/>
      <c r="Y2770" s="30"/>
    </row>
    <row r="2771" spans="8:25" x14ac:dyDescent="0.2">
      <c r="H2771" s="44"/>
      <c r="Y2771" s="30"/>
    </row>
    <row r="2772" spans="8:25" x14ac:dyDescent="0.2">
      <c r="H2772" s="44"/>
      <c r="Y2772" s="30"/>
    </row>
    <row r="2773" spans="8:25" x14ac:dyDescent="0.2">
      <c r="H2773" s="44"/>
      <c r="Y2773" s="30"/>
    </row>
    <row r="2774" spans="8:25" x14ac:dyDescent="0.2">
      <c r="H2774" s="44"/>
      <c r="Y2774" s="30"/>
    </row>
    <row r="2775" spans="8:25" x14ac:dyDescent="0.2">
      <c r="H2775" s="44"/>
      <c r="Y2775" s="30"/>
    </row>
    <row r="2776" spans="8:25" x14ac:dyDescent="0.2">
      <c r="H2776" s="44"/>
      <c r="Y2776" s="30"/>
    </row>
    <row r="2777" spans="8:25" x14ac:dyDescent="0.2">
      <c r="H2777" s="44"/>
      <c r="Y2777" s="30"/>
    </row>
    <row r="2778" spans="8:25" x14ac:dyDescent="0.2">
      <c r="H2778" s="44"/>
      <c r="Y2778" s="30"/>
    </row>
    <row r="2779" spans="8:25" x14ac:dyDescent="0.2">
      <c r="H2779" s="44"/>
      <c r="Y2779" s="30"/>
    </row>
    <row r="2780" spans="8:25" x14ac:dyDescent="0.2">
      <c r="H2780" s="44"/>
      <c r="Y2780" s="30"/>
    </row>
    <row r="2781" spans="8:25" x14ac:dyDescent="0.2">
      <c r="H2781" s="44"/>
      <c r="Y2781" s="30"/>
    </row>
    <row r="2782" spans="8:25" x14ac:dyDescent="0.2">
      <c r="H2782" s="44"/>
      <c r="Y2782" s="30"/>
    </row>
    <row r="2783" spans="8:25" x14ac:dyDescent="0.2">
      <c r="H2783" s="44"/>
      <c r="Y2783" s="30"/>
    </row>
    <row r="2784" spans="8:25" x14ac:dyDescent="0.2">
      <c r="H2784" s="44"/>
      <c r="Y2784" s="30"/>
    </row>
    <row r="2785" spans="8:25" x14ac:dyDescent="0.2">
      <c r="H2785" s="44"/>
      <c r="Y2785" s="30"/>
    </row>
    <row r="2786" spans="8:25" x14ac:dyDescent="0.2">
      <c r="H2786" s="44"/>
      <c r="Y2786" s="30"/>
    </row>
    <row r="2787" spans="8:25" x14ac:dyDescent="0.2">
      <c r="H2787" s="44"/>
      <c r="Y2787" s="30"/>
    </row>
    <row r="2788" spans="8:25" x14ac:dyDescent="0.2">
      <c r="H2788" s="44"/>
      <c r="Y2788" s="30"/>
    </row>
    <row r="2789" spans="8:25" x14ac:dyDescent="0.2">
      <c r="H2789" s="44"/>
      <c r="Y2789" s="30"/>
    </row>
    <row r="2790" spans="8:25" x14ac:dyDescent="0.2">
      <c r="H2790" s="44"/>
      <c r="Y2790" s="30"/>
    </row>
    <row r="2791" spans="8:25" x14ac:dyDescent="0.2">
      <c r="H2791" s="44"/>
      <c r="Y2791" s="30"/>
    </row>
    <row r="2792" spans="8:25" x14ac:dyDescent="0.2">
      <c r="H2792" s="44"/>
      <c r="Y2792" s="30"/>
    </row>
    <row r="2793" spans="8:25" x14ac:dyDescent="0.2">
      <c r="H2793" s="44"/>
      <c r="Y2793" s="30"/>
    </row>
    <row r="2794" spans="8:25" x14ac:dyDescent="0.2">
      <c r="H2794" s="44"/>
      <c r="Y2794" s="30"/>
    </row>
    <row r="2795" spans="8:25" x14ac:dyDescent="0.2">
      <c r="H2795" s="44"/>
      <c r="Y2795" s="30"/>
    </row>
    <row r="2796" spans="8:25" x14ac:dyDescent="0.2">
      <c r="H2796" s="44"/>
      <c r="Y2796" s="30"/>
    </row>
    <row r="2797" spans="8:25" x14ac:dyDescent="0.2">
      <c r="H2797" s="44"/>
      <c r="Y2797" s="30"/>
    </row>
    <row r="2798" spans="8:25" x14ac:dyDescent="0.2">
      <c r="H2798" s="44"/>
      <c r="Y2798" s="30"/>
    </row>
    <row r="2799" spans="8:25" x14ac:dyDescent="0.2">
      <c r="H2799" s="44"/>
      <c r="Y2799" s="30"/>
    </row>
    <row r="2800" spans="8:25" x14ac:dyDescent="0.2">
      <c r="H2800" s="44"/>
      <c r="Y2800" s="30"/>
    </row>
    <row r="2801" spans="8:25" x14ac:dyDescent="0.2">
      <c r="H2801" s="44"/>
      <c r="Y2801" s="30"/>
    </row>
    <row r="2802" spans="8:25" x14ac:dyDescent="0.2">
      <c r="H2802" s="44"/>
      <c r="Y2802" s="30"/>
    </row>
    <row r="2803" spans="8:25" x14ac:dyDescent="0.2">
      <c r="H2803" s="44"/>
      <c r="Y2803" s="30"/>
    </row>
    <row r="2804" spans="8:25" x14ac:dyDescent="0.2">
      <c r="H2804" s="44"/>
      <c r="Y2804" s="30"/>
    </row>
    <row r="2805" spans="8:25" x14ac:dyDescent="0.2">
      <c r="H2805" s="44"/>
      <c r="Y2805" s="30"/>
    </row>
    <row r="2806" spans="8:25" x14ac:dyDescent="0.2">
      <c r="H2806" s="44"/>
      <c r="Y2806" s="30"/>
    </row>
    <row r="2807" spans="8:25" x14ac:dyDescent="0.2">
      <c r="H2807" s="44"/>
      <c r="Y2807" s="30"/>
    </row>
    <row r="2808" spans="8:25" x14ac:dyDescent="0.2">
      <c r="H2808" s="44"/>
      <c r="Y2808" s="30"/>
    </row>
    <row r="2809" spans="8:25" x14ac:dyDescent="0.2">
      <c r="H2809" s="44"/>
      <c r="Y2809" s="30"/>
    </row>
    <row r="2810" spans="8:25" x14ac:dyDescent="0.2">
      <c r="H2810" s="44"/>
      <c r="Y2810" s="30"/>
    </row>
    <row r="2811" spans="8:25" x14ac:dyDescent="0.2">
      <c r="H2811" s="44"/>
      <c r="Y2811" s="30"/>
    </row>
    <row r="2812" spans="8:25" x14ac:dyDescent="0.2">
      <c r="H2812" s="44"/>
      <c r="Y2812" s="30"/>
    </row>
    <row r="2813" spans="8:25" x14ac:dyDescent="0.2">
      <c r="H2813" s="44"/>
      <c r="Y2813" s="30"/>
    </row>
    <row r="2814" spans="8:25" x14ac:dyDescent="0.2">
      <c r="H2814" s="44"/>
      <c r="Y2814" s="30"/>
    </row>
    <row r="2815" spans="8:25" x14ac:dyDescent="0.2">
      <c r="H2815" s="44"/>
      <c r="Y2815" s="30"/>
    </row>
    <row r="2816" spans="8:25" x14ac:dyDescent="0.2">
      <c r="H2816" s="44"/>
      <c r="Y2816" s="30"/>
    </row>
    <row r="2817" spans="8:25" x14ac:dyDescent="0.2">
      <c r="H2817" s="44"/>
      <c r="Y2817" s="30"/>
    </row>
    <row r="2818" spans="8:25" x14ac:dyDescent="0.2">
      <c r="H2818" s="44"/>
      <c r="Y2818" s="30"/>
    </row>
    <row r="2819" spans="8:25" x14ac:dyDescent="0.2">
      <c r="H2819" s="44"/>
      <c r="Y2819" s="30"/>
    </row>
    <row r="2820" spans="8:25" x14ac:dyDescent="0.2">
      <c r="H2820" s="44"/>
      <c r="Y2820" s="30"/>
    </row>
    <row r="2821" spans="8:25" x14ac:dyDescent="0.2">
      <c r="H2821" s="44"/>
      <c r="Y2821" s="30"/>
    </row>
    <row r="2822" spans="8:25" x14ac:dyDescent="0.2">
      <c r="H2822" s="44"/>
      <c r="Y2822" s="30"/>
    </row>
    <row r="2823" spans="8:25" x14ac:dyDescent="0.2">
      <c r="H2823" s="44"/>
      <c r="Y2823" s="30"/>
    </row>
    <row r="2824" spans="8:25" x14ac:dyDescent="0.2">
      <c r="H2824" s="44"/>
      <c r="Y2824" s="30"/>
    </row>
    <row r="2825" spans="8:25" x14ac:dyDescent="0.2">
      <c r="H2825" s="44"/>
      <c r="Y2825" s="30"/>
    </row>
    <row r="2826" spans="8:25" x14ac:dyDescent="0.2">
      <c r="H2826" s="44"/>
      <c r="Y2826" s="30"/>
    </row>
    <row r="2827" spans="8:25" x14ac:dyDescent="0.2">
      <c r="H2827" s="44"/>
      <c r="Y2827" s="30"/>
    </row>
    <row r="2828" spans="8:25" x14ac:dyDescent="0.2">
      <c r="H2828" s="44"/>
      <c r="Y2828" s="30"/>
    </row>
    <row r="2829" spans="8:25" x14ac:dyDescent="0.2">
      <c r="H2829" s="44"/>
      <c r="Y2829" s="30"/>
    </row>
    <row r="2830" spans="8:25" x14ac:dyDescent="0.2">
      <c r="H2830" s="44"/>
      <c r="Y2830" s="30"/>
    </row>
    <row r="2831" spans="8:25" x14ac:dyDescent="0.2">
      <c r="H2831" s="44"/>
      <c r="Y2831" s="30"/>
    </row>
    <row r="2832" spans="8:25" x14ac:dyDescent="0.2">
      <c r="H2832" s="44"/>
      <c r="Y2832" s="30"/>
    </row>
    <row r="2833" spans="8:25" x14ac:dyDescent="0.2">
      <c r="H2833" s="44"/>
      <c r="Y2833" s="30"/>
    </row>
    <row r="2834" spans="8:25" x14ac:dyDescent="0.2">
      <c r="H2834" s="44"/>
      <c r="Y2834" s="30"/>
    </row>
    <row r="2835" spans="8:25" x14ac:dyDescent="0.2">
      <c r="H2835" s="44"/>
      <c r="Y2835" s="30"/>
    </row>
    <row r="2836" spans="8:25" x14ac:dyDescent="0.2">
      <c r="H2836" s="44"/>
      <c r="Y2836" s="30"/>
    </row>
    <row r="2837" spans="8:25" x14ac:dyDescent="0.2">
      <c r="H2837" s="44"/>
      <c r="Y2837" s="30"/>
    </row>
    <row r="2838" spans="8:25" x14ac:dyDescent="0.2">
      <c r="H2838" s="44"/>
      <c r="Y2838" s="30"/>
    </row>
    <row r="2839" spans="8:25" x14ac:dyDescent="0.2">
      <c r="H2839" s="44"/>
      <c r="Y2839" s="30"/>
    </row>
    <row r="2840" spans="8:25" x14ac:dyDescent="0.2">
      <c r="H2840" s="44"/>
      <c r="Y2840" s="30"/>
    </row>
    <row r="2841" spans="8:25" x14ac:dyDescent="0.2">
      <c r="H2841" s="44"/>
      <c r="Y2841" s="30"/>
    </row>
    <row r="2842" spans="8:25" x14ac:dyDescent="0.2">
      <c r="H2842" s="44"/>
      <c r="Y2842" s="30"/>
    </row>
    <row r="2843" spans="8:25" x14ac:dyDescent="0.2">
      <c r="H2843" s="44"/>
      <c r="Y2843" s="30"/>
    </row>
    <row r="2844" spans="8:25" x14ac:dyDescent="0.2">
      <c r="H2844" s="44"/>
      <c r="Y2844" s="30"/>
    </row>
    <row r="2845" spans="8:25" x14ac:dyDescent="0.2">
      <c r="H2845" s="44"/>
      <c r="Y2845" s="30"/>
    </row>
    <row r="2846" spans="8:25" x14ac:dyDescent="0.2">
      <c r="H2846" s="44"/>
      <c r="Y2846" s="30"/>
    </row>
    <row r="2847" spans="8:25" x14ac:dyDescent="0.2">
      <c r="H2847" s="44"/>
      <c r="Y2847" s="30"/>
    </row>
    <row r="2848" spans="8:25" x14ac:dyDescent="0.2">
      <c r="H2848" s="44"/>
      <c r="Y2848" s="30"/>
    </row>
    <row r="2849" spans="8:25" x14ac:dyDescent="0.2">
      <c r="H2849" s="44"/>
      <c r="Y2849" s="30"/>
    </row>
    <row r="2850" spans="8:25" x14ac:dyDescent="0.2">
      <c r="H2850" s="44"/>
      <c r="Y2850" s="30"/>
    </row>
    <row r="2851" spans="8:25" x14ac:dyDescent="0.2">
      <c r="H2851" s="44"/>
      <c r="Y2851" s="30"/>
    </row>
    <row r="2852" spans="8:25" x14ac:dyDescent="0.2">
      <c r="H2852" s="44"/>
      <c r="Y2852" s="30"/>
    </row>
    <row r="2853" spans="8:25" x14ac:dyDescent="0.2">
      <c r="H2853" s="44"/>
      <c r="Y2853" s="30"/>
    </row>
    <row r="2854" spans="8:25" x14ac:dyDescent="0.2">
      <c r="H2854" s="44"/>
      <c r="Y2854" s="30"/>
    </row>
    <row r="2855" spans="8:25" x14ac:dyDescent="0.2">
      <c r="H2855" s="44"/>
      <c r="Y2855" s="30"/>
    </row>
    <row r="2856" spans="8:25" x14ac:dyDescent="0.2">
      <c r="H2856" s="44"/>
      <c r="Y2856" s="30"/>
    </row>
    <row r="2857" spans="8:25" x14ac:dyDescent="0.2">
      <c r="H2857" s="44"/>
      <c r="Y2857" s="30"/>
    </row>
    <row r="2858" spans="8:25" x14ac:dyDescent="0.2">
      <c r="H2858" s="44"/>
      <c r="Y2858" s="30"/>
    </row>
    <row r="2859" spans="8:25" x14ac:dyDescent="0.2">
      <c r="H2859" s="44"/>
      <c r="Y2859" s="30"/>
    </row>
    <row r="2860" spans="8:25" x14ac:dyDescent="0.2">
      <c r="H2860" s="44"/>
      <c r="Y2860" s="30"/>
    </row>
    <row r="2861" spans="8:25" x14ac:dyDescent="0.2">
      <c r="H2861" s="44"/>
      <c r="Y2861" s="30"/>
    </row>
    <row r="2862" spans="8:25" x14ac:dyDescent="0.2">
      <c r="H2862" s="44"/>
      <c r="Y2862" s="30"/>
    </row>
    <row r="2863" spans="8:25" x14ac:dyDescent="0.2">
      <c r="H2863" s="44"/>
      <c r="Y2863" s="30"/>
    </row>
    <row r="2864" spans="8:25" x14ac:dyDescent="0.2">
      <c r="H2864" s="44"/>
      <c r="Y2864" s="30"/>
    </row>
    <row r="2865" spans="8:25" x14ac:dyDescent="0.2">
      <c r="H2865" s="44"/>
      <c r="Y2865" s="30"/>
    </row>
    <row r="2866" spans="8:25" x14ac:dyDescent="0.2">
      <c r="H2866" s="44"/>
      <c r="Y2866" s="30"/>
    </row>
    <row r="2867" spans="8:25" x14ac:dyDescent="0.2">
      <c r="H2867" s="44"/>
      <c r="Y2867" s="30"/>
    </row>
    <row r="2868" spans="8:25" x14ac:dyDescent="0.2">
      <c r="H2868" s="44"/>
      <c r="Y2868" s="30"/>
    </row>
    <row r="2869" spans="8:25" x14ac:dyDescent="0.2">
      <c r="H2869" s="44"/>
      <c r="Y2869" s="30"/>
    </row>
    <row r="2870" spans="8:25" x14ac:dyDescent="0.2">
      <c r="H2870" s="44"/>
      <c r="Y2870" s="30"/>
    </row>
    <row r="2871" spans="8:25" x14ac:dyDescent="0.2">
      <c r="H2871" s="44"/>
      <c r="Y2871" s="30"/>
    </row>
    <row r="2872" spans="8:25" x14ac:dyDescent="0.2">
      <c r="H2872" s="44"/>
      <c r="Y2872" s="30"/>
    </row>
    <row r="2873" spans="8:25" x14ac:dyDescent="0.2">
      <c r="H2873" s="44"/>
      <c r="Y2873" s="30"/>
    </row>
    <row r="2874" spans="8:25" x14ac:dyDescent="0.2">
      <c r="H2874" s="44"/>
      <c r="Y2874" s="30"/>
    </row>
    <row r="2875" spans="8:25" x14ac:dyDescent="0.2">
      <c r="H2875" s="44"/>
      <c r="Y2875" s="30"/>
    </row>
    <row r="2876" spans="8:25" x14ac:dyDescent="0.2">
      <c r="H2876" s="44"/>
      <c r="Y2876" s="30"/>
    </row>
    <row r="2877" spans="8:25" x14ac:dyDescent="0.2">
      <c r="H2877" s="44"/>
      <c r="Y2877" s="30"/>
    </row>
    <row r="2878" spans="8:25" x14ac:dyDescent="0.2">
      <c r="H2878" s="44"/>
      <c r="Y2878" s="30"/>
    </row>
    <row r="2879" spans="8:25" x14ac:dyDescent="0.2">
      <c r="H2879" s="44"/>
      <c r="Y2879" s="30"/>
    </row>
    <row r="2880" spans="8:25" x14ac:dyDescent="0.2">
      <c r="H2880" s="44"/>
      <c r="Y2880" s="30"/>
    </row>
    <row r="2881" spans="8:25" x14ac:dyDescent="0.2">
      <c r="H2881" s="44"/>
      <c r="Y2881" s="30"/>
    </row>
    <row r="2882" spans="8:25" x14ac:dyDescent="0.2">
      <c r="H2882" s="44"/>
      <c r="Y2882" s="30"/>
    </row>
    <row r="2883" spans="8:25" x14ac:dyDescent="0.2">
      <c r="H2883" s="44"/>
      <c r="Y2883" s="30"/>
    </row>
    <row r="2884" spans="8:25" x14ac:dyDescent="0.2">
      <c r="H2884" s="44"/>
      <c r="Y2884" s="30"/>
    </row>
    <row r="2885" spans="8:25" x14ac:dyDescent="0.2">
      <c r="H2885" s="44"/>
      <c r="Y2885" s="30"/>
    </row>
    <row r="2886" spans="8:25" x14ac:dyDescent="0.2">
      <c r="H2886" s="44"/>
      <c r="Y2886" s="30"/>
    </row>
    <row r="2887" spans="8:25" x14ac:dyDescent="0.2">
      <c r="H2887" s="44"/>
      <c r="Y2887" s="30"/>
    </row>
    <row r="2888" spans="8:25" x14ac:dyDescent="0.2">
      <c r="H2888" s="44"/>
      <c r="Y2888" s="30"/>
    </row>
    <row r="2889" spans="8:25" x14ac:dyDescent="0.2">
      <c r="H2889" s="44"/>
      <c r="Y2889" s="30"/>
    </row>
    <row r="2890" spans="8:25" x14ac:dyDescent="0.2">
      <c r="H2890" s="44"/>
      <c r="Y2890" s="30"/>
    </row>
    <row r="2891" spans="8:25" x14ac:dyDescent="0.2">
      <c r="H2891" s="44"/>
      <c r="Y2891" s="30"/>
    </row>
    <row r="2892" spans="8:25" x14ac:dyDescent="0.2">
      <c r="H2892" s="44"/>
      <c r="Y2892" s="30"/>
    </row>
    <row r="2893" spans="8:25" x14ac:dyDescent="0.2">
      <c r="H2893" s="44"/>
      <c r="Y2893" s="30"/>
    </row>
    <row r="2894" spans="8:25" x14ac:dyDescent="0.2">
      <c r="H2894" s="44"/>
      <c r="Y2894" s="30"/>
    </row>
    <row r="2895" spans="8:25" x14ac:dyDescent="0.2">
      <c r="H2895" s="44"/>
      <c r="Y2895" s="30"/>
    </row>
    <row r="2896" spans="8:25" x14ac:dyDescent="0.2">
      <c r="H2896" s="44"/>
      <c r="Y2896" s="30"/>
    </row>
    <row r="2897" spans="8:25" x14ac:dyDescent="0.2">
      <c r="H2897" s="44"/>
      <c r="Y2897" s="30"/>
    </row>
    <row r="2898" spans="8:25" x14ac:dyDescent="0.2">
      <c r="H2898" s="44"/>
      <c r="Y2898" s="30"/>
    </row>
    <row r="2899" spans="8:25" x14ac:dyDescent="0.2">
      <c r="H2899" s="44"/>
      <c r="Y2899" s="30"/>
    </row>
    <row r="2900" spans="8:25" x14ac:dyDescent="0.2">
      <c r="H2900" s="44"/>
      <c r="Y2900" s="30"/>
    </row>
    <row r="2901" spans="8:25" x14ac:dyDescent="0.2">
      <c r="H2901" s="44"/>
      <c r="Y2901" s="30"/>
    </row>
    <row r="2902" spans="8:25" x14ac:dyDescent="0.2">
      <c r="H2902" s="44"/>
      <c r="Y2902" s="30"/>
    </row>
    <row r="2903" spans="8:25" x14ac:dyDescent="0.2">
      <c r="H2903" s="44"/>
      <c r="Y2903" s="30"/>
    </row>
    <row r="2904" spans="8:25" x14ac:dyDescent="0.2">
      <c r="H2904" s="44"/>
      <c r="Y2904" s="30"/>
    </row>
    <row r="2905" spans="8:25" x14ac:dyDescent="0.2">
      <c r="H2905" s="44"/>
      <c r="Y2905" s="30"/>
    </row>
    <row r="2906" spans="8:25" x14ac:dyDescent="0.2">
      <c r="H2906" s="44"/>
      <c r="Y2906" s="30"/>
    </row>
    <row r="2907" spans="8:25" x14ac:dyDescent="0.2">
      <c r="H2907" s="44"/>
      <c r="Y2907" s="30"/>
    </row>
    <row r="2908" spans="8:25" x14ac:dyDescent="0.2">
      <c r="H2908" s="44"/>
      <c r="Y2908" s="30"/>
    </row>
    <row r="2909" spans="8:25" x14ac:dyDescent="0.2">
      <c r="H2909" s="44"/>
      <c r="Y2909" s="30"/>
    </row>
    <row r="2910" spans="8:25" x14ac:dyDescent="0.2">
      <c r="H2910" s="44"/>
      <c r="Y2910" s="30"/>
    </row>
    <row r="2911" spans="8:25" x14ac:dyDescent="0.2">
      <c r="H2911" s="44"/>
      <c r="Y2911" s="30"/>
    </row>
    <row r="2912" spans="8:25" x14ac:dyDescent="0.2">
      <c r="H2912" s="44"/>
      <c r="Y2912" s="30"/>
    </row>
    <row r="2913" spans="8:25" x14ac:dyDescent="0.2">
      <c r="H2913" s="44"/>
      <c r="Y2913" s="30"/>
    </row>
    <row r="2914" spans="8:25" x14ac:dyDescent="0.2">
      <c r="H2914" s="44"/>
      <c r="Y2914" s="30"/>
    </row>
    <row r="2915" spans="8:25" x14ac:dyDescent="0.2">
      <c r="H2915" s="44"/>
      <c r="Y2915" s="30"/>
    </row>
    <row r="2916" spans="8:25" x14ac:dyDescent="0.2">
      <c r="H2916" s="44"/>
      <c r="Y2916" s="30"/>
    </row>
    <row r="2917" spans="8:25" x14ac:dyDescent="0.2">
      <c r="H2917" s="44"/>
      <c r="Y2917" s="30"/>
    </row>
    <row r="2918" spans="8:25" x14ac:dyDescent="0.2">
      <c r="H2918" s="44"/>
      <c r="Y2918" s="30"/>
    </row>
    <row r="2919" spans="8:25" x14ac:dyDescent="0.2">
      <c r="H2919" s="44"/>
      <c r="Y2919" s="30"/>
    </row>
    <row r="2920" spans="8:25" x14ac:dyDescent="0.2">
      <c r="H2920" s="44"/>
      <c r="Y2920" s="30"/>
    </row>
    <row r="2921" spans="8:25" x14ac:dyDescent="0.2">
      <c r="H2921" s="44"/>
      <c r="Y2921" s="30"/>
    </row>
    <row r="2922" spans="8:25" x14ac:dyDescent="0.2">
      <c r="H2922" s="44"/>
      <c r="Y2922" s="30"/>
    </row>
    <row r="2923" spans="8:25" x14ac:dyDescent="0.2">
      <c r="H2923" s="44"/>
      <c r="Y2923" s="30"/>
    </row>
    <row r="2924" spans="8:25" x14ac:dyDescent="0.2">
      <c r="H2924" s="44"/>
      <c r="Y2924" s="30"/>
    </row>
    <row r="2925" spans="8:25" x14ac:dyDescent="0.2">
      <c r="H2925" s="44"/>
      <c r="Y2925" s="30"/>
    </row>
    <row r="2926" spans="8:25" x14ac:dyDescent="0.2">
      <c r="H2926" s="44"/>
      <c r="Y2926" s="30"/>
    </row>
    <row r="2927" spans="8:25" x14ac:dyDescent="0.2">
      <c r="H2927" s="44"/>
      <c r="Y2927" s="30"/>
    </row>
    <row r="2928" spans="8:25" x14ac:dyDescent="0.2">
      <c r="H2928" s="44"/>
      <c r="Y2928" s="30"/>
    </row>
    <row r="2929" spans="8:25" x14ac:dyDescent="0.2">
      <c r="H2929" s="44"/>
      <c r="Y2929" s="30"/>
    </row>
    <row r="2930" spans="8:25" x14ac:dyDescent="0.2">
      <c r="H2930" s="44"/>
      <c r="Y2930" s="30"/>
    </row>
    <row r="2931" spans="8:25" x14ac:dyDescent="0.2">
      <c r="H2931" s="44"/>
      <c r="Y2931" s="30"/>
    </row>
    <row r="2932" spans="8:25" x14ac:dyDescent="0.2">
      <c r="H2932" s="44"/>
      <c r="Y2932" s="30"/>
    </row>
    <row r="2933" spans="8:25" x14ac:dyDescent="0.2">
      <c r="H2933" s="44"/>
      <c r="Y2933" s="30"/>
    </row>
    <row r="2934" spans="8:25" x14ac:dyDescent="0.2">
      <c r="H2934" s="44"/>
      <c r="Y2934" s="30"/>
    </row>
    <row r="2935" spans="8:25" x14ac:dyDescent="0.2">
      <c r="H2935" s="44"/>
      <c r="Y2935" s="30"/>
    </row>
    <row r="2936" spans="8:25" x14ac:dyDescent="0.2">
      <c r="H2936" s="44"/>
      <c r="Y2936" s="30"/>
    </row>
    <row r="2937" spans="8:25" x14ac:dyDescent="0.2">
      <c r="H2937" s="44"/>
      <c r="Y2937" s="30"/>
    </row>
    <row r="2938" spans="8:25" x14ac:dyDescent="0.2">
      <c r="H2938" s="44"/>
      <c r="Y2938" s="30"/>
    </row>
    <row r="2939" spans="8:25" x14ac:dyDescent="0.2">
      <c r="H2939" s="44"/>
      <c r="Y2939" s="30"/>
    </row>
    <row r="2940" spans="8:25" x14ac:dyDescent="0.2">
      <c r="H2940" s="44"/>
      <c r="Y2940" s="30"/>
    </row>
    <row r="2941" spans="8:25" x14ac:dyDescent="0.2">
      <c r="H2941" s="44"/>
      <c r="Y2941" s="30"/>
    </row>
    <row r="2942" spans="8:25" x14ac:dyDescent="0.2">
      <c r="H2942" s="44"/>
      <c r="Y2942" s="30"/>
    </row>
    <row r="2943" spans="8:25" x14ac:dyDescent="0.2">
      <c r="H2943" s="44"/>
      <c r="Y2943" s="30"/>
    </row>
    <row r="2944" spans="8:25" x14ac:dyDescent="0.2">
      <c r="H2944" s="44"/>
      <c r="Y2944" s="30"/>
    </row>
    <row r="2945" spans="8:25" x14ac:dyDescent="0.2">
      <c r="H2945" s="44"/>
      <c r="Y2945" s="30"/>
    </row>
    <row r="2946" spans="8:25" x14ac:dyDescent="0.2">
      <c r="H2946" s="44"/>
      <c r="Y2946" s="30"/>
    </row>
    <row r="2947" spans="8:25" x14ac:dyDescent="0.2">
      <c r="H2947" s="44"/>
      <c r="Y2947" s="30"/>
    </row>
    <row r="2948" spans="8:25" x14ac:dyDescent="0.2">
      <c r="H2948" s="44"/>
      <c r="Y2948" s="30"/>
    </row>
    <row r="2949" spans="8:25" x14ac:dyDescent="0.2">
      <c r="H2949" s="44"/>
      <c r="Y2949" s="30"/>
    </row>
    <row r="2950" spans="8:25" x14ac:dyDescent="0.2">
      <c r="H2950" s="44"/>
      <c r="Y2950" s="30"/>
    </row>
    <row r="2951" spans="8:25" x14ac:dyDescent="0.2">
      <c r="H2951" s="44"/>
      <c r="Y2951" s="30"/>
    </row>
    <row r="2952" spans="8:25" x14ac:dyDescent="0.2">
      <c r="H2952" s="44"/>
      <c r="Y2952" s="30"/>
    </row>
    <row r="2953" spans="8:25" x14ac:dyDescent="0.2">
      <c r="H2953" s="44"/>
      <c r="Y2953" s="30"/>
    </row>
    <row r="2954" spans="8:25" x14ac:dyDescent="0.2">
      <c r="H2954" s="44"/>
      <c r="Y2954" s="30"/>
    </row>
    <row r="2955" spans="8:25" x14ac:dyDescent="0.2">
      <c r="H2955" s="44"/>
      <c r="Y2955" s="30"/>
    </row>
    <row r="2956" spans="8:25" x14ac:dyDescent="0.2">
      <c r="H2956" s="44"/>
      <c r="Y2956" s="30"/>
    </row>
    <row r="2957" spans="8:25" x14ac:dyDescent="0.2">
      <c r="H2957" s="44"/>
      <c r="Y2957" s="30"/>
    </row>
    <row r="2958" spans="8:25" x14ac:dyDescent="0.2">
      <c r="H2958" s="44"/>
      <c r="Y2958" s="30"/>
    </row>
    <row r="2959" spans="8:25" x14ac:dyDescent="0.2">
      <c r="H2959" s="44"/>
      <c r="Y2959" s="30"/>
    </row>
    <row r="2960" spans="8:25" x14ac:dyDescent="0.2">
      <c r="H2960" s="44"/>
      <c r="Y2960" s="30"/>
    </row>
    <row r="2961" spans="8:25" x14ac:dyDescent="0.2">
      <c r="H2961" s="44"/>
      <c r="Y2961" s="30"/>
    </row>
    <row r="2962" spans="8:25" x14ac:dyDescent="0.2">
      <c r="H2962" s="44"/>
      <c r="Y2962" s="30"/>
    </row>
    <row r="2963" spans="8:25" x14ac:dyDescent="0.2">
      <c r="H2963" s="44"/>
      <c r="Y2963" s="30"/>
    </row>
    <row r="2964" spans="8:25" x14ac:dyDescent="0.2">
      <c r="H2964" s="44"/>
      <c r="Y2964" s="30"/>
    </row>
    <row r="2965" spans="8:25" x14ac:dyDescent="0.2">
      <c r="H2965" s="44"/>
      <c r="Y2965" s="30"/>
    </row>
    <row r="2966" spans="8:25" x14ac:dyDescent="0.2">
      <c r="H2966" s="44"/>
      <c r="Y2966" s="30"/>
    </row>
    <row r="2967" spans="8:25" x14ac:dyDescent="0.2">
      <c r="H2967" s="44"/>
      <c r="Y2967" s="30"/>
    </row>
    <row r="2968" spans="8:25" x14ac:dyDescent="0.2">
      <c r="H2968" s="44"/>
      <c r="Y2968" s="30"/>
    </row>
    <row r="2969" spans="8:25" x14ac:dyDescent="0.2">
      <c r="H2969" s="44"/>
      <c r="Y2969" s="30"/>
    </row>
    <row r="2970" spans="8:25" x14ac:dyDescent="0.2">
      <c r="H2970" s="44"/>
      <c r="Y2970" s="30"/>
    </row>
    <row r="2971" spans="8:25" x14ac:dyDescent="0.2">
      <c r="H2971" s="44"/>
      <c r="Y2971" s="30"/>
    </row>
    <row r="2972" spans="8:25" x14ac:dyDescent="0.2">
      <c r="H2972" s="44"/>
      <c r="Y2972" s="30"/>
    </row>
    <row r="2973" spans="8:25" x14ac:dyDescent="0.2">
      <c r="H2973" s="44"/>
      <c r="Y2973" s="30"/>
    </row>
    <row r="2974" spans="8:25" x14ac:dyDescent="0.2">
      <c r="H2974" s="44"/>
      <c r="Y2974" s="30"/>
    </row>
    <row r="2975" spans="8:25" x14ac:dyDescent="0.2">
      <c r="H2975" s="44"/>
      <c r="Y2975" s="30"/>
    </row>
    <row r="2976" spans="8:25" x14ac:dyDescent="0.2">
      <c r="H2976" s="44"/>
      <c r="Y2976" s="30"/>
    </row>
    <row r="2977" spans="8:25" x14ac:dyDescent="0.2">
      <c r="H2977" s="44"/>
      <c r="Y2977" s="30"/>
    </row>
    <row r="2978" spans="8:25" x14ac:dyDescent="0.2">
      <c r="H2978" s="44"/>
      <c r="Y2978" s="30"/>
    </row>
    <row r="2979" spans="8:25" x14ac:dyDescent="0.2">
      <c r="H2979" s="44"/>
      <c r="Y2979" s="30"/>
    </row>
    <row r="2980" spans="8:25" x14ac:dyDescent="0.2">
      <c r="H2980" s="44"/>
      <c r="Y2980" s="30"/>
    </row>
    <row r="2981" spans="8:25" x14ac:dyDescent="0.2">
      <c r="H2981" s="44"/>
      <c r="Y2981" s="30"/>
    </row>
    <row r="2982" spans="8:25" x14ac:dyDescent="0.2">
      <c r="H2982" s="44"/>
      <c r="Y2982" s="30"/>
    </row>
    <row r="2983" spans="8:25" x14ac:dyDescent="0.2">
      <c r="H2983" s="44"/>
      <c r="Y2983" s="30"/>
    </row>
    <row r="2984" spans="8:25" x14ac:dyDescent="0.2">
      <c r="H2984" s="44"/>
      <c r="Y2984" s="30"/>
    </row>
    <row r="2985" spans="8:25" x14ac:dyDescent="0.2">
      <c r="H2985" s="44"/>
      <c r="Y2985" s="30"/>
    </row>
    <row r="2986" spans="8:25" x14ac:dyDescent="0.2">
      <c r="H2986" s="44"/>
      <c r="Y2986" s="30"/>
    </row>
    <row r="2987" spans="8:25" x14ac:dyDescent="0.2">
      <c r="H2987" s="44"/>
      <c r="Y2987" s="30"/>
    </row>
    <row r="2988" spans="8:25" x14ac:dyDescent="0.2">
      <c r="H2988" s="44"/>
      <c r="Y2988" s="30"/>
    </row>
    <row r="2989" spans="8:25" x14ac:dyDescent="0.2">
      <c r="H2989" s="44"/>
      <c r="Y2989" s="30"/>
    </row>
    <row r="2990" spans="8:25" x14ac:dyDescent="0.2">
      <c r="H2990" s="44"/>
      <c r="Y2990" s="30"/>
    </row>
    <row r="2991" spans="8:25" x14ac:dyDescent="0.2">
      <c r="H2991" s="44"/>
      <c r="Y2991" s="30"/>
    </row>
    <row r="2992" spans="8:25" x14ac:dyDescent="0.2">
      <c r="H2992" s="44"/>
      <c r="Y2992" s="30"/>
    </row>
    <row r="2993" spans="8:25" x14ac:dyDescent="0.2">
      <c r="H2993" s="44"/>
      <c r="Y2993" s="30"/>
    </row>
    <row r="2994" spans="8:25" x14ac:dyDescent="0.2">
      <c r="H2994" s="44"/>
      <c r="Y2994" s="30"/>
    </row>
    <row r="2995" spans="8:25" x14ac:dyDescent="0.2">
      <c r="H2995" s="44"/>
      <c r="Y2995" s="30"/>
    </row>
    <row r="2996" spans="8:25" x14ac:dyDescent="0.2">
      <c r="H2996" s="44"/>
      <c r="Y2996" s="30"/>
    </row>
    <row r="2997" spans="8:25" x14ac:dyDescent="0.2">
      <c r="H2997" s="44"/>
      <c r="Y2997" s="30"/>
    </row>
    <row r="2998" spans="8:25" x14ac:dyDescent="0.2">
      <c r="H2998" s="44"/>
      <c r="Y2998" s="30"/>
    </row>
    <row r="2999" spans="8:25" x14ac:dyDescent="0.2">
      <c r="H2999" s="44"/>
      <c r="Y2999" s="30"/>
    </row>
    <row r="3000" spans="8:25" x14ac:dyDescent="0.2">
      <c r="H3000" s="44"/>
      <c r="Y3000" s="30"/>
    </row>
    <row r="3001" spans="8:25" x14ac:dyDescent="0.2">
      <c r="H3001" s="44"/>
      <c r="Y3001" s="30"/>
    </row>
    <row r="3002" spans="8:25" x14ac:dyDescent="0.2">
      <c r="H3002" s="44"/>
      <c r="Y3002" s="30"/>
    </row>
    <row r="3003" spans="8:25" x14ac:dyDescent="0.2">
      <c r="H3003" s="44"/>
      <c r="Y3003" s="30"/>
    </row>
    <row r="3004" spans="8:25" x14ac:dyDescent="0.2">
      <c r="H3004" s="44"/>
      <c r="Y3004" s="30"/>
    </row>
    <row r="3005" spans="8:25" x14ac:dyDescent="0.2">
      <c r="H3005" s="44"/>
      <c r="Y3005" s="30"/>
    </row>
    <row r="3006" spans="8:25" x14ac:dyDescent="0.2">
      <c r="H3006" s="44"/>
      <c r="Y3006" s="30"/>
    </row>
    <row r="3007" spans="8:25" x14ac:dyDescent="0.2">
      <c r="H3007" s="44"/>
      <c r="Y3007" s="30"/>
    </row>
    <row r="3008" spans="8:25" x14ac:dyDescent="0.2">
      <c r="H3008" s="44"/>
      <c r="Y3008" s="30"/>
    </row>
    <row r="3009" spans="8:25" x14ac:dyDescent="0.2">
      <c r="H3009" s="44"/>
      <c r="Y3009" s="30"/>
    </row>
    <row r="3010" spans="8:25" x14ac:dyDescent="0.2">
      <c r="H3010" s="44"/>
      <c r="Y3010" s="30"/>
    </row>
    <row r="3011" spans="8:25" x14ac:dyDescent="0.2">
      <c r="H3011" s="44"/>
      <c r="Y3011" s="30"/>
    </row>
    <row r="3012" spans="8:25" x14ac:dyDescent="0.2">
      <c r="H3012" s="44"/>
      <c r="Y3012" s="30"/>
    </row>
    <row r="3013" spans="8:25" x14ac:dyDescent="0.2">
      <c r="H3013" s="44"/>
      <c r="Y3013" s="30"/>
    </row>
    <row r="3014" spans="8:25" x14ac:dyDescent="0.2">
      <c r="H3014" s="44"/>
      <c r="Y3014" s="30"/>
    </row>
    <row r="3015" spans="8:25" x14ac:dyDescent="0.2">
      <c r="H3015" s="44"/>
      <c r="Y3015" s="30"/>
    </row>
    <row r="3016" spans="8:25" x14ac:dyDescent="0.2">
      <c r="H3016" s="44"/>
      <c r="Y3016" s="30"/>
    </row>
    <row r="3017" spans="8:25" x14ac:dyDescent="0.2">
      <c r="H3017" s="44"/>
      <c r="Y3017" s="30"/>
    </row>
    <row r="3018" spans="8:25" x14ac:dyDescent="0.2">
      <c r="H3018" s="44"/>
      <c r="Y3018" s="30"/>
    </row>
    <row r="3019" spans="8:25" x14ac:dyDescent="0.2">
      <c r="H3019" s="44"/>
      <c r="Y3019" s="30"/>
    </row>
    <row r="3020" spans="8:25" x14ac:dyDescent="0.2">
      <c r="H3020" s="44"/>
      <c r="Y3020" s="30"/>
    </row>
    <row r="3021" spans="8:25" x14ac:dyDescent="0.2">
      <c r="H3021" s="44"/>
      <c r="Y3021" s="30"/>
    </row>
    <row r="3022" spans="8:25" x14ac:dyDescent="0.2">
      <c r="H3022" s="44"/>
      <c r="Y3022" s="30"/>
    </row>
    <row r="3023" spans="8:25" x14ac:dyDescent="0.2">
      <c r="H3023" s="44"/>
      <c r="Y3023" s="30"/>
    </row>
    <row r="3024" spans="8:25" x14ac:dyDescent="0.2">
      <c r="H3024" s="44"/>
      <c r="Y3024" s="30"/>
    </row>
    <row r="3025" spans="8:25" x14ac:dyDescent="0.2">
      <c r="H3025" s="44"/>
      <c r="Y3025" s="30"/>
    </row>
    <row r="3026" spans="8:25" x14ac:dyDescent="0.2">
      <c r="H3026" s="44"/>
      <c r="Y3026" s="30"/>
    </row>
    <row r="3027" spans="8:25" x14ac:dyDescent="0.2">
      <c r="H3027" s="44"/>
      <c r="Y3027" s="30"/>
    </row>
    <row r="3028" spans="8:25" x14ac:dyDescent="0.2">
      <c r="H3028" s="44"/>
      <c r="Y3028" s="30"/>
    </row>
    <row r="3029" spans="8:25" x14ac:dyDescent="0.2">
      <c r="H3029" s="44"/>
      <c r="Y3029" s="30"/>
    </row>
    <row r="3030" spans="8:25" x14ac:dyDescent="0.2">
      <c r="H3030" s="44"/>
      <c r="Y3030" s="30"/>
    </row>
    <row r="3031" spans="8:25" x14ac:dyDescent="0.2">
      <c r="H3031" s="44"/>
      <c r="Y3031" s="30"/>
    </row>
    <row r="3032" spans="8:25" x14ac:dyDescent="0.2">
      <c r="H3032" s="44"/>
      <c r="Y3032" s="30"/>
    </row>
    <row r="3033" spans="8:25" x14ac:dyDescent="0.2">
      <c r="H3033" s="44"/>
      <c r="Y3033" s="30"/>
    </row>
    <row r="3034" spans="8:25" x14ac:dyDescent="0.2">
      <c r="H3034" s="44"/>
      <c r="Y3034" s="30"/>
    </row>
    <row r="3035" spans="8:25" x14ac:dyDescent="0.2">
      <c r="H3035" s="44"/>
      <c r="Y3035" s="30"/>
    </row>
    <row r="3036" spans="8:25" x14ac:dyDescent="0.2">
      <c r="H3036" s="44"/>
      <c r="Y3036" s="30"/>
    </row>
    <row r="3037" spans="8:25" x14ac:dyDescent="0.2">
      <c r="H3037" s="44"/>
      <c r="Y3037" s="30"/>
    </row>
    <row r="3038" spans="8:25" x14ac:dyDescent="0.2">
      <c r="H3038" s="44"/>
      <c r="Y3038" s="30"/>
    </row>
    <row r="3039" spans="8:25" x14ac:dyDescent="0.2">
      <c r="H3039" s="44"/>
      <c r="Y3039" s="30"/>
    </row>
    <row r="3040" spans="8:25" x14ac:dyDescent="0.2">
      <c r="H3040" s="44"/>
      <c r="Y3040" s="30"/>
    </row>
    <row r="3041" spans="8:25" x14ac:dyDescent="0.2">
      <c r="H3041" s="44"/>
      <c r="Y3041" s="30"/>
    </row>
    <row r="3042" spans="8:25" x14ac:dyDescent="0.2">
      <c r="H3042" s="44"/>
      <c r="Y3042" s="30"/>
    </row>
    <row r="3043" spans="8:25" x14ac:dyDescent="0.2">
      <c r="H3043" s="44"/>
      <c r="Y3043" s="30"/>
    </row>
    <row r="3044" spans="8:25" x14ac:dyDescent="0.2">
      <c r="H3044" s="44"/>
      <c r="Y3044" s="30"/>
    </row>
    <row r="3045" spans="8:25" x14ac:dyDescent="0.2">
      <c r="H3045" s="44"/>
      <c r="Y3045" s="30"/>
    </row>
    <row r="3046" spans="8:25" x14ac:dyDescent="0.2">
      <c r="H3046" s="44"/>
      <c r="Y3046" s="30"/>
    </row>
    <row r="3047" spans="8:25" x14ac:dyDescent="0.2">
      <c r="H3047" s="44"/>
      <c r="Y3047" s="30"/>
    </row>
    <row r="3048" spans="8:25" x14ac:dyDescent="0.2">
      <c r="H3048" s="44"/>
      <c r="Y3048" s="30"/>
    </row>
    <row r="3049" spans="8:25" x14ac:dyDescent="0.2">
      <c r="H3049" s="44"/>
      <c r="Y3049" s="30"/>
    </row>
    <row r="3050" spans="8:25" x14ac:dyDescent="0.2">
      <c r="H3050" s="44"/>
      <c r="Y3050" s="30"/>
    </row>
    <row r="3051" spans="8:25" x14ac:dyDescent="0.2">
      <c r="H3051" s="44"/>
      <c r="Y3051" s="30"/>
    </row>
    <row r="3052" spans="8:25" x14ac:dyDescent="0.2">
      <c r="H3052" s="44"/>
      <c r="Y3052" s="30"/>
    </row>
    <row r="3053" spans="8:25" x14ac:dyDescent="0.2">
      <c r="H3053" s="44"/>
      <c r="Y3053" s="30"/>
    </row>
    <row r="3054" spans="8:25" x14ac:dyDescent="0.2">
      <c r="H3054" s="44"/>
      <c r="Y3054" s="30"/>
    </row>
    <row r="3055" spans="8:25" x14ac:dyDescent="0.2">
      <c r="H3055" s="44"/>
      <c r="Y3055" s="30"/>
    </row>
    <row r="3056" spans="8:25" x14ac:dyDescent="0.2">
      <c r="H3056" s="44"/>
      <c r="Y3056" s="30"/>
    </row>
    <row r="3057" spans="8:25" x14ac:dyDescent="0.2">
      <c r="H3057" s="44"/>
      <c r="Y3057" s="30"/>
    </row>
    <row r="3058" spans="8:25" x14ac:dyDescent="0.2">
      <c r="H3058" s="44"/>
      <c r="Y3058" s="30"/>
    </row>
    <row r="3059" spans="8:25" x14ac:dyDescent="0.2">
      <c r="H3059" s="44"/>
      <c r="Y3059" s="30"/>
    </row>
    <row r="3060" spans="8:25" x14ac:dyDescent="0.2">
      <c r="H3060" s="44"/>
      <c r="Y3060" s="30"/>
    </row>
    <row r="3061" spans="8:25" x14ac:dyDescent="0.2">
      <c r="H3061" s="44"/>
      <c r="Y3061" s="30"/>
    </row>
    <row r="3062" spans="8:25" x14ac:dyDescent="0.2">
      <c r="H3062" s="44"/>
      <c r="Y3062" s="30"/>
    </row>
    <row r="3063" spans="8:25" x14ac:dyDescent="0.2">
      <c r="H3063" s="44"/>
      <c r="Y3063" s="30"/>
    </row>
    <row r="3064" spans="8:25" x14ac:dyDescent="0.2">
      <c r="H3064" s="44"/>
      <c r="Y3064" s="30"/>
    </row>
    <row r="3065" spans="8:25" x14ac:dyDescent="0.2">
      <c r="H3065" s="44"/>
      <c r="Y3065" s="30"/>
    </row>
    <row r="3066" spans="8:25" x14ac:dyDescent="0.2">
      <c r="H3066" s="44"/>
      <c r="Y3066" s="30"/>
    </row>
    <row r="3067" spans="8:25" x14ac:dyDescent="0.2">
      <c r="H3067" s="44"/>
      <c r="Y3067" s="30"/>
    </row>
    <row r="3068" spans="8:25" x14ac:dyDescent="0.2">
      <c r="H3068" s="44"/>
      <c r="Y3068" s="30"/>
    </row>
    <row r="3069" spans="8:25" x14ac:dyDescent="0.2">
      <c r="H3069" s="44"/>
      <c r="Y3069" s="30"/>
    </row>
    <row r="3070" spans="8:25" x14ac:dyDescent="0.2">
      <c r="H3070" s="44"/>
      <c r="Y3070" s="30"/>
    </row>
    <row r="3071" spans="8:25" x14ac:dyDescent="0.2">
      <c r="H3071" s="44"/>
      <c r="Y3071" s="30"/>
    </row>
    <row r="3072" spans="8:25" x14ac:dyDescent="0.2">
      <c r="H3072" s="44"/>
      <c r="Y3072" s="30"/>
    </row>
    <row r="3073" spans="8:25" x14ac:dyDescent="0.2">
      <c r="H3073" s="44"/>
      <c r="Y3073" s="30"/>
    </row>
    <row r="3074" spans="8:25" x14ac:dyDescent="0.2">
      <c r="H3074" s="44"/>
      <c r="Y3074" s="30"/>
    </row>
    <row r="3075" spans="8:25" x14ac:dyDescent="0.2">
      <c r="H3075" s="44"/>
      <c r="Y3075" s="30"/>
    </row>
    <row r="3076" spans="8:25" x14ac:dyDescent="0.2">
      <c r="H3076" s="44"/>
      <c r="Y3076" s="30"/>
    </row>
    <row r="3077" spans="8:25" x14ac:dyDescent="0.2">
      <c r="H3077" s="44"/>
      <c r="Y3077" s="30"/>
    </row>
    <row r="3078" spans="8:25" x14ac:dyDescent="0.2">
      <c r="H3078" s="44"/>
      <c r="Y3078" s="30"/>
    </row>
    <row r="3079" spans="8:25" x14ac:dyDescent="0.2">
      <c r="H3079" s="44"/>
      <c r="Y3079" s="30"/>
    </row>
    <row r="3080" spans="8:25" x14ac:dyDescent="0.2">
      <c r="H3080" s="44"/>
      <c r="Y3080" s="30"/>
    </row>
    <row r="3081" spans="8:25" x14ac:dyDescent="0.2">
      <c r="H3081" s="44"/>
      <c r="Y3081" s="30"/>
    </row>
    <row r="3082" spans="8:25" x14ac:dyDescent="0.2">
      <c r="H3082" s="44"/>
      <c r="Y3082" s="30"/>
    </row>
    <row r="3083" spans="8:25" x14ac:dyDescent="0.2">
      <c r="H3083" s="44"/>
      <c r="Y3083" s="30"/>
    </row>
    <row r="3084" spans="8:25" x14ac:dyDescent="0.2">
      <c r="H3084" s="44"/>
      <c r="Y3084" s="30"/>
    </row>
    <row r="3085" spans="8:25" x14ac:dyDescent="0.2">
      <c r="H3085" s="44"/>
      <c r="Y3085" s="30"/>
    </row>
    <row r="3086" spans="8:25" x14ac:dyDescent="0.2">
      <c r="H3086" s="44"/>
      <c r="Y3086" s="30"/>
    </row>
    <row r="3087" spans="8:25" x14ac:dyDescent="0.2">
      <c r="H3087" s="44"/>
      <c r="Y3087" s="30"/>
    </row>
    <row r="3088" spans="8:25" x14ac:dyDescent="0.2">
      <c r="H3088" s="44"/>
      <c r="Y3088" s="30"/>
    </row>
    <row r="3089" spans="8:25" x14ac:dyDescent="0.2">
      <c r="H3089" s="44"/>
      <c r="Y3089" s="30"/>
    </row>
    <row r="3090" spans="8:25" x14ac:dyDescent="0.2">
      <c r="H3090" s="44"/>
      <c r="Y3090" s="30"/>
    </row>
    <row r="3091" spans="8:25" x14ac:dyDescent="0.2">
      <c r="H3091" s="44"/>
      <c r="Y3091" s="30"/>
    </row>
    <row r="3092" spans="8:25" x14ac:dyDescent="0.2">
      <c r="H3092" s="44"/>
      <c r="Y3092" s="30"/>
    </row>
    <row r="3093" spans="8:25" x14ac:dyDescent="0.2">
      <c r="H3093" s="44"/>
      <c r="Y3093" s="30"/>
    </row>
    <row r="3094" spans="8:25" x14ac:dyDescent="0.2">
      <c r="H3094" s="44"/>
      <c r="Y3094" s="30"/>
    </row>
    <row r="3095" spans="8:25" x14ac:dyDescent="0.2">
      <c r="H3095" s="44"/>
      <c r="Y3095" s="30"/>
    </row>
    <row r="3096" spans="8:25" x14ac:dyDescent="0.2">
      <c r="H3096" s="44"/>
      <c r="Y3096" s="30"/>
    </row>
    <row r="3097" spans="8:25" x14ac:dyDescent="0.2">
      <c r="H3097" s="44"/>
      <c r="Y3097" s="30"/>
    </row>
    <row r="3098" spans="8:25" x14ac:dyDescent="0.2">
      <c r="H3098" s="44"/>
      <c r="Y3098" s="30"/>
    </row>
    <row r="3099" spans="8:25" x14ac:dyDescent="0.2">
      <c r="H3099" s="44"/>
      <c r="Y3099" s="30"/>
    </row>
    <row r="3100" spans="8:25" x14ac:dyDescent="0.2">
      <c r="H3100" s="44"/>
      <c r="Y3100" s="30"/>
    </row>
    <row r="3101" spans="8:25" x14ac:dyDescent="0.2">
      <c r="H3101" s="44"/>
      <c r="Y3101" s="30"/>
    </row>
    <row r="3102" spans="8:25" x14ac:dyDescent="0.2">
      <c r="H3102" s="44"/>
      <c r="Y3102" s="30"/>
    </row>
    <row r="3103" spans="8:25" x14ac:dyDescent="0.2">
      <c r="H3103" s="44"/>
      <c r="Y3103" s="30"/>
    </row>
    <row r="3104" spans="8:25" x14ac:dyDescent="0.2">
      <c r="H3104" s="44"/>
      <c r="Y3104" s="30"/>
    </row>
    <row r="3105" spans="8:25" x14ac:dyDescent="0.2">
      <c r="H3105" s="44"/>
      <c r="Y3105" s="30"/>
    </row>
    <row r="3106" spans="8:25" x14ac:dyDescent="0.2">
      <c r="H3106" s="44"/>
      <c r="Y3106" s="30"/>
    </row>
    <row r="3107" spans="8:25" x14ac:dyDescent="0.2">
      <c r="H3107" s="44"/>
      <c r="Y3107" s="30"/>
    </row>
    <row r="3108" spans="8:25" x14ac:dyDescent="0.2">
      <c r="H3108" s="44"/>
      <c r="Y3108" s="30"/>
    </row>
    <row r="3109" spans="8:25" x14ac:dyDescent="0.2">
      <c r="H3109" s="44"/>
      <c r="Y3109" s="30"/>
    </row>
    <row r="3110" spans="8:25" x14ac:dyDescent="0.2">
      <c r="H3110" s="44"/>
      <c r="Y3110" s="30"/>
    </row>
    <row r="3111" spans="8:25" x14ac:dyDescent="0.2">
      <c r="H3111" s="44"/>
      <c r="Y3111" s="30"/>
    </row>
    <row r="3112" spans="8:25" x14ac:dyDescent="0.2">
      <c r="H3112" s="44"/>
      <c r="Y3112" s="30"/>
    </row>
    <row r="3113" spans="8:25" x14ac:dyDescent="0.2">
      <c r="H3113" s="44"/>
      <c r="Y3113" s="30"/>
    </row>
    <row r="3114" spans="8:25" x14ac:dyDescent="0.2">
      <c r="H3114" s="44"/>
      <c r="Y3114" s="30"/>
    </row>
    <row r="3115" spans="8:25" x14ac:dyDescent="0.2">
      <c r="H3115" s="44"/>
      <c r="Y3115" s="30"/>
    </row>
    <row r="3116" spans="8:25" x14ac:dyDescent="0.2">
      <c r="H3116" s="44"/>
      <c r="Y3116" s="30"/>
    </row>
    <row r="3117" spans="8:25" x14ac:dyDescent="0.2">
      <c r="H3117" s="44"/>
      <c r="Y3117" s="30"/>
    </row>
    <row r="3118" spans="8:25" x14ac:dyDescent="0.2">
      <c r="H3118" s="44"/>
      <c r="Y3118" s="30"/>
    </row>
    <row r="3119" spans="8:25" x14ac:dyDescent="0.2">
      <c r="H3119" s="44"/>
      <c r="Y3119" s="30"/>
    </row>
    <row r="3120" spans="8:25" x14ac:dyDescent="0.2">
      <c r="H3120" s="44"/>
      <c r="Y3120" s="30"/>
    </row>
    <row r="3121" spans="8:25" x14ac:dyDescent="0.2">
      <c r="H3121" s="44"/>
      <c r="Y3121" s="30"/>
    </row>
    <row r="3122" spans="8:25" x14ac:dyDescent="0.2">
      <c r="H3122" s="44"/>
      <c r="Y3122" s="30"/>
    </row>
    <row r="3123" spans="8:25" x14ac:dyDescent="0.2">
      <c r="H3123" s="44"/>
      <c r="Y3123" s="30"/>
    </row>
    <row r="3124" spans="8:25" x14ac:dyDescent="0.2">
      <c r="H3124" s="44"/>
      <c r="Y3124" s="30"/>
    </row>
    <row r="3125" spans="8:25" x14ac:dyDescent="0.2">
      <c r="H3125" s="44"/>
      <c r="Y3125" s="30"/>
    </row>
    <row r="3126" spans="8:25" x14ac:dyDescent="0.2">
      <c r="H3126" s="44"/>
      <c r="Y3126" s="30"/>
    </row>
    <row r="3127" spans="8:25" x14ac:dyDescent="0.2">
      <c r="H3127" s="44"/>
      <c r="Y3127" s="30"/>
    </row>
    <row r="3128" spans="8:25" x14ac:dyDescent="0.2">
      <c r="H3128" s="44"/>
      <c r="Y3128" s="30"/>
    </row>
    <row r="3129" spans="8:25" x14ac:dyDescent="0.2">
      <c r="H3129" s="44"/>
      <c r="Y3129" s="30"/>
    </row>
    <row r="3130" spans="8:25" x14ac:dyDescent="0.2">
      <c r="H3130" s="44"/>
      <c r="Y3130" s="30"/>
    </row>
    <row r="3131" spans="8:25" x14ac:dyDescent="0.2">
      <c r="H3131" s="44"/>
      <c r="Y3131" s="30"/>
    </row>
    <row r="3132" spans="8:25" x14ac:dyDescent="0.2">
      <c r="H3132" s="44"/>
      <c r="Y3132" s="30"/>
    </row>
    <row r="3133" spans="8:25" x14ac:dyDescent="0.2">
      <c r="H3133" s="44"/>
      <c r="Y3133" s="30"/>
    </row>
    <row r="3134" spans="8:25" x14ac:dyDescent="0.2">
      <c r="H3134" s="44"/>
      <c r="Y3134" s="30"/>
    </row>
    <row r="3135" spans="8:25" x14ac:dyDescent="0.2">
      <c r="H3135" s="44"/>
      <c r="Y3135" s="30"/>
    </row>
    <row r="3136" spans="8:25" x14ac:dyDescent="0.2">
      <c r="H3136" s="44"/>
      <c r="Y3136" s="30"/>
    </row>
    <row r="3137" spans="8:25" x14ac:dyDescent="0.2">
      <c r="H3137" s="44"/>
      <c r="Y3137" s="30"/>
    </row>
    <row r="3138" spans="8:25" x14ac:dyDescent="0.2">
      <c r="H3138" s="44"/>
      <c r="Y3138" s="30"/>
    </row>
    <row r="3139" spans="8:25" x14ac:dyDescent="0.2">
      <c r="H3139" s="44"/>
      <c r="Y3139" s="30"/>
    </row>
    <row r="3140" spans="8:25" x14ac:dyDescent="0.2">
      <c r="H3140" s="44"/>
      <c r="Y3140" s="30"/>
    </row>
    <row r="3141" spans="8:25" x14ac:dyDescent="0.2">
      <c r="H3141" s="44"/>
      <c r="Y3141" s="30"/>
    </row>
    <row r="3142" spans="8:25" x14ac:dyDescent="0.2">
      <c r="H3142" s="44"/>
      <c r="Y3142" s="30"/>
    </row>
    <row r="3143" spans="8:25" x14ac:dyDescent="0.2">
      <c r="H3143" s="44"/>
      <c r="Y3143" s="30"/>
    </row>
    <row r="3144" spans="8:25" x14ac:dyDescent="0.2">
      <c r="H3144" s="44"/>
      <c r="Y3144" s="30"/>
    </row>
    <row r="3145" spans="8:25" x14ac:dyDescent="0.2">
      <c r="H3145" s="44"/>
      <c r="Y3145" s="30"/>
    </row>
    <row r="3146" spans="8:25" x14ac:dyDescent="0.2">
      <c r="H3146" s="44"/>
      <c r="Y3146" s="30"/>
    </row>
    <row r="3147" spans="8:25" x14ac:dyDescent="0.2">
      <c r="H3147" s="44"/>
      <c r="Y3147" s="30"/>
    </row>
    <row r="3148" spans="8:25" x14ac:dyDescent="0.2">
      <c r="H3148" s="44"/>
      <c r="Y3148" s="30"/>
    </row>
    <row r="3149" spans="8:25" x14ac:dyDescent="0.2">
      <c r="H3149" s="44"/>
      <c r="Y3149" s="30"/>
    </row>
    <row r="3150" spans="8:25" x14ac:dyDescent="0.2">
      <c r="H3150" s="44"/>
      <c r="Y3150" s="30"/>
    </row>
    <row r="3151" spans="8:25" x14ac:dyDescent="0.2">
      <c r="H3151" s="44"/>
      <c r="Y3151" s="30"/>
    </row>
    <row r="3152" spans="8:25" x14ac:dyDescent="0.2">
      <c r="H3152" s="44"/>
      <c r="Y3152" s="30"/>
    </row>
    <row r="3153" spans="8:25" x14ac:dyDescent="0.2">
      <c r="H3153" s="44"/>
      <c r="Y3153" s="30"/>
    </row>
    <row r="3154" spans="8:25" x14ac:dyDescent="0.2">
      <c r="H3154" s="44"/>
      <c r="Y3154" s="30"/>
    </row>
    <row r="3155" spans="8:25" x14ac:dyDescent="0.2">
      <c r="H3155" s="44"/>
      <c r="Y3155" s="30"/>
    </row>
    <row r="3156" spans="8:25" x14ac:dyDescent="0.2">
      <c r="H3156" s="44"/>
      <c r="Y3156" s="30"/>
    </row>
    <row r="3157" spans="8:25" x14ac:dyDescent="0.2">
      <c r="H3157" s="44"/>
      <c r="Y3157" s="30"/>
    </row>
    <row r="3158" spans="8:25" x14ac:dyDescent="0.2">
      <c r="H3158" s="44"/>
      <c r="Y3158" s="30"/>
    </row>
    <row r="3159" spans="8:25" x14ac:dyDescent="0.2">
      <c r="H3159" s="44"/>
      <c r="Y3159" s="30"/>
    </row>
    <row r="3160" spans="8:25" x14ac:dyDescent="0.2">
      <c r="H3160" s="44"/>
      <c r="Y3160" s="30"/>
    </row>
    <row r="3161" spans="8:25" x14ac:dyDescent="0.2">
      <c r="H3161" s="44"/>
      <c r="Y3161" s="30"/>
    </row>
    <row r="3162" spans="8:25" x14ac:dyDescent="0.2">
      <c r="H3162" s="44"/>
      <c r="Y3162" s="30"/>
    </row>
    <row r="3163" spans="8:25" x14ac:dyDescent="0.2">
      <c r="H3163" s="44"/>
      <c r="Y3163" s="30"/>
    </row>
    <row r="3164" spans="8:25" x14ac:dyDescent="0.2">
      <c r="H3164" s="44"/>
      <c r="Y3164" s="30"/>
    </row>
    <row r="3165" spans="8:25" x14ac:dyDescent="0.2">
      <c r="H3165" s="44"/>
      <c r="Y3165" s="30"/>
    </row>
    <row r="3166" spans="8:25" x14ac:dyDescent="0.2">
      <c r="H3166" s="44"/>
      <c r="Y3166" s="30"/>
    </row>
    <row r="3167" spans="8:25" x14ac:dyDescent="0.2">
      <c r="H3167" s="44"/>
      <c r="Y3167" s="30"/>
    </row>
    <row r="3168" spans="8:25" x14ac:dyDescent="0.2">
      <c r="H3168" s="44"/>
      <c r="Y3168" s="30"/>
    </row>
    <row r="3169" spans="8:25" x14ac:dyDescent="0.2">
      <c r="H3169" s="44"/>
      <c r="Y3169" s="30"/>
    </row>
    <row r="3170" spans="8:25" x14ac:dyDescent="0.2">
      <c r="H3170" s="44"/>
      <c r="Y3170" s="30"/>
    </row>
    <row r="3171" spans="8:25" x14ac:dyDescent="0.2">
      <c r="H3171" s="44"/>
      <c r="Y3171" s="30"/>
    </row>
    <row r="3172" spans="8:25" x14ac:dyDescent="0.2">
      <c r="H3172" s="44"/>
      <c r="Y3172" s="30"/>
    </row>
    <row r="3173" spans="8:25" x14ac:dyDescent="0.2">
      <c r="H3173" s="44"/>
      <c r="Y3173" s="30"/>
    </row>
    <row r="3174" spans="8:25" x14ac:dyDescent="0.2">
      <c r="H3174" s="44"/>
      <c r="Y3174" s="30"/>
    </row>
    <row r="3175" spans="8:25" x14ac:dyDescent="0.2">
      <c r="H3175" s="44"/>
      <c r="Y3175" s="30"/>
    </row>
    <row r="3176" spans="8:25" x14ac:dyDescent="0.2">
      <c r="H3176" s="44"/>
      <c r="Y3176" s="30"/>
    </row>
    <row r="3177" spans="8:25" x14ac:dyDescent="0.2">
      <c r="H3177" s="44"/>
      <c r="Y3177" s="30"/>
    </row>
    <row r="3178" spans="8:25" x14ac:dyDescent="0.2">
      <c r="H3178" s="44"/>
      <c r="Y3178" s="30"/>
    </row>
    <row r="3179" spans="8:25" x14ac:dyDescent="0.2">
      <c r="H3179" s="44"/>
      <c r="Y3179" s="30"/>
    </row>
    <row r="3180" spans="8:25" x14ac:dyDescent="0.2">
      <c r="H3180" s="44"/>
      <c r="Y3180" s="30"/>
    </row>
    <row r="3181" spans="8:25" x14ac:dyDescent="0.2">
      <c r="H3181" s="44"/>
      <c r="Y3181" s="30"/>
    </row>
    <row r="3182" spans="8:25" x14ac:dyDescent="0.2">
      <c r="H3182" s="44"/>
      <c r="Y3182" s="30"/>
    </row>
    <row r="3183" spans="8:25" x14ac:dyDescent="0.2">
      <c r="H3183" s="44"/>
      <c r="Y3183" s="30"/>
    </row>
    <row r="3184" spans="8:25" x14ac:dyDescent="0.2">
      <c r="H3184" s="44"/>
      <c r="Y3184" s="30"/>
    </row>
    <row r="3185" spans="8:25" x14ac:dyDescent="0.2">
      <c r="H3185" s="44"/>
      <c r="Y3185" s="30"/>
    </row>
    <row r="3186" spans="8:25" x14ac:dyDescent="0.2">
      <c r="H3186" s="44"/>
      <c r="Y3186" s="30"/>
    </row>
    <row r="3187" spans="8:25" x14ac:dyDescent="0.2">
      <c r="H3187" s="44"/>
      <c r="Y3187" s="30"/>
    </row>
    <row r="3188" spans="8:25" x14ac:dyDescent="0.2">
      <c r="H3188" s="44"/>
      <c r="Y3188" s="30"/>
    </row>
    <row r="3189" spans="8:25" x14ac:dyDescent="0.2">
      <c r="H3189" s="44"/>
      <c r="Y3189" s="30"/>
    </row>
    <row r="3190" spans="8:25" x14ac:dyDescent="0.2">
      <c r="H3190" s="44"/>
      <c r="Y3190" s="30"/>
    </row>
    <row r="3191" spans="8:25" x14ac:dyDescent="0.2">
      <c r="H3191" s="44"/>
      <c r="Y3191" s="30"/>
    </row>
    <row r="3192" spans="8:25" x14ac:dyDescent="0.2">
      <c r="H3192" s="44"/>
      <c r="Y3192" s="30"/>
    </row>
    <row r="3193" spans="8:25" x14ac:dyDescent="0.2">
      <c r="H3193" s="44"/>
      <c r="Y3193" s="30"/>
    </row>
    <row r="3194" spans="8:25" x14ac:dyDescent="0.2">
      <c r="H3194" s="44"/>
      <c r="Y3194" s="30"/>
    </row>
    <row r="3195" spans="8:25" x14ac:dyDescent="0.2">
      <c r="H3195" s="44"/>
      <c r="Y3195" s="30"/>
    </row>
    <row r="3196" spans="8:25" x14ac:dyDescent="0.2">
      <c r="H3196" s="44"/>
      <c r="Y3196" s="30"/>
    </row>
    <row r="3197" spans="8:25" x14ac:dyDescent="0.2">
      <c r="H3197" s="44"/>
      <c r="Y3197" s="30"/>
    </row>
    <row r="3198" spans="8:25" x14ac:dyDescent="0.2">
      <c r="H3198" s="44"/>
      <c r="Y3198" s="30"/>
    </row>
    <row r="3199" spans="8:25" x14ac:dyDescent="0.2">
      <c r="H3199" s="44"/>
      <c r="Y3199" s="30"/>
    </row>
    <row r="3200" spans="8:25" x14ac:dyDescent="0.2">
      <c r="H3200" s="44"/>
      <c r="Y3200" s="30"/>
    </row>
    <row r="3201" spans="8:25" x14ac:dyDescent="0.2">
      <c r="H3201" s="44"/>
      <c r="Y3201" s="30"/>
    </row>
    <row r="3202" spans="8:25" x14ac:dyDescent="0.2">
      <c r="H3202" s="44"/>
      <c r="Y3202" s="30"/>
    </row>
    <row r="3203" spans="8:25" x14ac:dyDescent="0.2">
      <c r="H3203" s="44"/>
      <c r="Y3203" s="30"/>
    </row>
    <row r="3204" spans="8:25" x14ac:dyDescent="0.2">
      <c r="H3204" s="44"/>
      <c r="Y3204" s="30"/>
    </row>
    <row r="3205" spans="8:25" x14ac:dyDescent="0.2">
      <c r="H3205" s="44"/>
      <c r="Y3205" s="30"/>
    </row>
    <row r="3206" spans="8:25" x14ac:dyDescent="0.2">
      <c r="H3206" s="44"/>
      <c r="Y3206" s="30"/>
    </row>
    <row r="3207" spans="8:25" x14ac:dyDescent="0.2">
      <c r="H3207" s="44"/>
      <c r="Y3207" s="30"/>
    </row>
    <row r="3208" spans="8:25" x14ac:dyDescent="0.2">
      <c r="H3208" s="44"/>
      <c r="Y3208" s="30"/>
    </row>
    <row r="3209" spans="8:25" x14ac:dyDescent="0.2">
      <c r="H3209" s="44"/>
      <c r="Y3209" s="30"/>
    </row>
    <row r="3210" spans="8:25" x14ac:dyDescent="0.2">
      <c r="H3210" s="44"/>
      <c r="Y3210" s="30"/>
    </row>
    <row r="3211" spans="8:25" x14ac:dyDescent="0.2">
      <c r="H3211" s="44"/>
      <c r="Y3211" s="30"/>
    </row>
    <row r="3212" spans="8:25" x14ac:dyDescent="0.2">
      <c r="H3212" s="44"/>
      <c r="Y3212" s="30"/>
    </row>
    <row r="3213" spans="8:25" x14ac:dyDescent="0.2">
      <c r="H3213" s="44"/>
      <c r="Y3213" s="30"/>
    </row>
    <row r="3214" spans="8:25" x14ac:dyDescent="0.2">
      <c r="H3214" s="44"/>
      <c r="Y3214" s="30"/>
    </row>
    <row r="3215" spans="8:25" x14ac:dyDescent="0.2">
      <c r="H3215" s="44"/>
      <c r="Y3215" s="30"/>
    </row>
    <row r="3216" spans="8:25" x14ac:dyDescent="0.2">
      <c r="H3216" s="44"/>
      <c r="Y3216" s="30"/>
    </row>
    <row r="3217" spans="8:25" x14ac:dyDescent="0.2">
      <c r="H3217" s="44"/>
      <c r="Y3217" s="30"/>
    </row>
    <row r="3218" spans="8:25" x14ac:dyDescent="0.2">
      <c r="H3218" s="44"/>
      <c r="Y3218" s="30"/>
    </row>
    <row r="3219" spans="8:25" x14ac:dyDescent="0.2">
      <c r="H3219" s="44"/>
      <c r="Y3219" s="30"/>
    </row>
    <row r="3220" spans="8:25" x14ac:dyDescent="0.2">
      <c r="H3220" s="44"/>
      <c r="Y3220" s="30"/>
    </row>
    <row r="3221" spans="8:25" x14ac:dyDescent="0.2">
      <c r="H3221" s="44"/>
      <c r="Y3221" s="30"/>
    </row>
    <row r="3222" spans="8:25" x14ac:dyDescent="0.2">
      <c r="H3222" s="44"/>
      <c r="Y3222" s="30"/>
    </row>
    <row r="3223" spans="8:25" x14ac:dyDescent="0.2">
      <c r="H3223" s="44"/>
      <c r="Y3223" s="30"/>
    </row>
    <row r="3224" spans="8:25" x14ac:dyDescent="0.2">
      <c r="H3224" s="44"/>
      <c r="Y3224" s="30"/>
    </row>
    <row r="3225" spans="8:25" x14ac:dyDescent="0.2">
      <c r="H3225" s="44"/>
      <c r="Y3225" s="30"/>
    </row>
    <row r="3226" spans="8:25" x14ac:dyDescent="0.2">
      <c r="H3226" s="44"/>
      <c r="Y3226" s="30"/>
    </row>
    <row r="3227" spans="8:25" x14ac:dyDescent="0.2">
      <c r="H3227" s="44"/>
      <c r="Y3227" s="30"/>
    </row>
    <row r="3228" spans="8:25" x14ac:dyDescent="0.2">
      <c r="H3228" s="44"/>
      <c r="Y3228" s="30"/>
    </row>
    <row r="3229" spans="8:25" x14ac:dyDescent="0.2">
      <c r="H3229" s="44"/>
      <c r="Y3229" s="30"/>
    </row>
    <row r="3230" spans="8:25" x14ac:dyDescent="0.2">
      <c r="H3230" s="44"/>
      <c r="Y3230" s="30"/>
    </row>
    <row r="3231" spans="8:25" x14ac:dyDescent="0.2">
      <c r="H3231" s="44"/>
      <c r="Y3231" s="30"/>
    </row>
    <row r="3232" spans="8:25" x14ac:dyDescent="0.2">
      <c r="H3232" s="44"/>
      <c r="Y3232" s="30"/>
    </row>
    <row r="3233" spans="8:25" x14ac:dyDescent="0.2">
      <c r="H3233" s="44"/>
      <c r="Y3233" s="30"/>
    </row>
    <row r="3234" spans="8:25" x14ac:dyDescent="0.2">
      <c r="H3234" s="44"/>
      <c r="Y3234" s="30"/>
    </row>
    <row r="3235" spans="8:25" x14ac:dyDescent="0.2">
      <c r="H3235" s="44"/>
      <c r="Y3235" s="30"/>
    </row>
    <row r="3236" spans="8:25" x14ac:dyDescent="0.2">
      <c r="H3236" s="44"/>
      <c r="Y3236" s="30"/>
    </row>
    <row r="3237" spans="8:25" x14ac:dyDescent="0.2">
      <c r="H3237" s="44"/>
      <c r="Y3237" s="30"/>
    </row>
    <row r="3238" spans="8:25" x14ac:dyDescent="0.2">
      <c r="H3238" s="44"/>
      <c r="Y3238" s="30"/>
    </row>
    <row r="3239" spans="8:25" x14ac:dyDescent="0.2">
      <c r="H3239" s="44"/>
      <c r="Y3239" s="30"/>
    </row>
    <row r="3240" spans="8:25" x14ac:dyDescent="0.2">
      <c r="H3240" s="44"/>
      <c r="Y3240" s="30"/>
    </row>
    <row r="3241" spans="8:25" x14ac:dyDescent="0.2">
      <c r="H3241" s="44"/>
      <c r="Y3241" s="30"/>
    </row>
    <row r="3242" spans="8:25" x14ac:dyDescent="0.2">
      <c r="H3242" s="44"/>
      <c r="Y3242" s="30"/>
    </row>
    <row r="3243" spans="8:25" x14ac:dyDescent="0.2">
      <c r="H3243" s="44"/>
      <c r="Y3243" s="30"/>
    </row>
    <row r="3244" spans="8:25" x14ac:dyDescent="0.2">
      <c r="H3244" s="44"/>
      <c r="Y3244" s="30"/>
    </row>
    <row r="3245" spans="8:25" x14ac:dyDescent="0.2">
      <c r="H3245" s="44"/>
      <c r="Y3245" s="30"/>
    </row>
    <row r="3246" spans="8:25" x14ac:dyDescent="0.2">
      <c r="H3246" s="44"/>
      <c r="Y3246" s="30"/>
    </row>
    <row r="3247" spans="8:25" x14ac:dyDescent="0.2">
      <c r="H3247" s="44"/>
      <c r="Y3247" s="30"/>
    </row>
    <row r="3248" spans="8:25" x14ac:dyDescent="0.2">
      <c r="H3248" s="44"/>
      <c r="Y3248" s="30"/>
    </row>
    <row r="3249" spans="8:25" x14ac:dyDescent="0.2">
      <c r="H3249" s="44"/>
      <c r="Y3249" s="30"/>
    </row>
    <row r="3250" spans="8:25" x14ac:dyDescent="0.2">
      <c r="H3250" s="44"/>
      <c r="Y3250" s="30"/>
    </row>
    <row r="3251" spans="8:25" x14ac:dyDescent="0.2">
      <c r="H3251" s="44"/>
      <c r="Y3251" s="30"/>
    </row>
    <row r="3252" spans="8:25" x14ac:dyDescent="0.2">
      <c r="H3252" s="44"/>
      <c r="Y3252" s="30"/>
    </row>
    <row r="3253" spans="8:25" x14ac:dyDescent="0.2">
      <c r="H3253" s="44"/>
      <c r="Y3253" s="30"/>
    </row>
    <row r="3254" spans="8:25" x14ac:dyDescent="0.2">
      <c r="H3254" s="44"/>
      <c r="Y3254" s="30"/>
    </row>
    <row r="3255" spans="8:25" x14ac:dyDescent="0.2">
      <c r="H3255" s="44"/>
      <c r="Y3255" s="30"/>
    </row>
    <row r="3256" spans="8:25" x14ac:dyDescent="0.2">
      <c r="H3256" s="44"/>
      <c r="Y3256" s="30"/>
    </row>
    <row r="3257" spans="8:25" x14ac:dyDescent="0.2">
      <c r="H3257" s="44"/>
      <c r="Y3257" s="30"/>
    </row>
    <row r="3258" spans="8:25" x14ac:dyDescent="0.2">
      <c r="H3258" s="44"/>
      <c r="Y3258" s="30"/>
    </row>
    <row r="3259" spans="8:25" x14ac:dyDescent="0.2">
      <c r="H3259" s="44"/>
      <c r="Y3259" s="30"/>
    </row>
    <row r="3260" spans="8:25" x14ac:dyDescent="0.2">
      <c r="H3260" s="44"/>
      <c r="Y3260" s="30"/>
    </row>
    <row r="3261" spans="8:25" x14ac:dyDescent="0.2">
      <c r="H3261" s="44"/>
      <c r="Y3261" s="30"/>
    </row>
    <row r="3262" spans="8:25" x14ac:dyDescent="0.2">
      <c r="H3262" s="44"/>
      <c r="Y3262" s="30"/>
    </row>
    <row r="3263" spans="8:25" x14ac:dyDescent="0.2">
      <c r="H3263" s="44"/>
      <c r="Y3263" s="30"/>
    </row>
    <row r="3264" spans="8:25" x14ac:dyDescent="0.2">
      <c r="H3264" s="44"/>
      <c r="Y3264" s="30"/>
    </row>
    <row r="3265" spans="8:25" x14ac:dyDescent="0.2">
      <c r="H3265" s="44"/>
      <c r="Y3265" s="30"/>
    </row>
    <row r="3266" spans="8:25" x14ac:dyDescent="0.2">
      <c r="H3266" s="44"/>
      <c r="Y3266" s="30"/>
    </row>
    <row r="3267" spans="8:25" x14ac:dyDescent="0.2">
      <c r="H3267" s="44"/>
      <c r="Y3267" s="30"/>
    </row>
    <row r="3268" spans="8:25" x14ac:dyDescent="0.2">
      <c r="H3268" s="44"/>
      <c r="Y3268" s="30"/>
    </row>
    <row r="3269" spans="8:25" x14ac:dyDescent="0.2">
      <c r="H3269" s="44"/>
      <c r="Y3269" s="30"/>
    </row>
    <row r="3270" spans="8:25" x14ac:dyDescent="0.2">
      <c r="H3270" s="44"/>
      <c r="Y3270" s="30"/>
    </row>
    <row r="3271" spans="8:25" x14ac:dyDescent="0.2">
      <c r="H3271" s="44"/>
      <c r="Y3271" s="30"/>
    </row>
    <row r="3272" spans="8:25" x14ac:dyDescent="0.2">
      <c r="H3272" s="44"/>
      <c r="Y3272" s="30"/>
    </row>
    <row r="3273" spans="8:25" x14ac:dyDescent="0.2">
      <c r="H3273" s="44"/>
      <c r="Y3273" s="30"/>
    </row>
    <row r="3274" spans="8:25" x14ac:dyDescent="0.2">
      <c r="H3274" s="44"/>
      <c r="Y3274" s="30"/>
    </row>
    <row r="3275" spans="8:25" x14ac:dyDescent="0.2">
      <c r="H3275" s="44"/>
      <c r="Y3275" s="30"/>
    </row>
    <row r="3276" spans="8:25" x14ac:dyDescent="0.2">
      <c r="H3276" s="44"/>
      <c r="Y3276" s="30"/>
    </row>
    <row r="3277" spans="8:25" x14ac:dyDescent="0.2">
      <c r="H3277" s="44"/>
      <c r="Y3277" s="30"/>
    </row>
    <row r="3278" spans="8:25" x14ac:dyDescent="0.2">
      <c r="H3278" s="44"/>
      <c r="Y3278" s="30"/>
    </row>
    <row r="3279" spans="8:25" x14ac:dyDescent="0.2">
      <c r="H3279" s="44"/>
      <c r="Y3279" s="30"/>
    </row>
    <row r="3280" spans="8:25" x14ac:dyDescent="0.2">
      <c r="H3280" s="44"/>
      <c r="Y3280" s="30"/>
    </row>
    <row r="3281" spans="8:25" x14ac:dyDescent="0.2">
      <c r="H3281" s="44"/>
      <c r="Y3281" s="30"/>
    </row>
    <row r="3282" spans="8:25" x14ac:dyDescent="0.2">
      <c r="H3282" s="44"/>
      <c r="Y3282" s="30"/>
    </row>
    <row r="3283" spans="8:25" x14ac:dyDescent="0.2">
      <c r="H3283" s="44"/>
      <c r="Y3283" s="30"/>
    </row>
    <row r="3284" spans="8:25" x14ac:dyDescent="0.2">
      <c r="H3284" s="44"/>
      <c r="Y3284" s="30"/>
    </row>
    <row r="3285" spans="8:25" x14ac:dyDescent="0.2">
      <c r="H3285" s="44"/>
      <c r="Y3285" s="30"/>
    </row>
    <row r="3286" spans="8:25" x14ac:dyDescent="0.2">
      <c r="H3286" s="44"/>
      <c r="Y3286" s="30"/>
    </row>
    <row r="3287" spans="8:25" x14ac:dyDescent="0.2">
      <c r="H3287" s="44"/>
      <c r="Y3287" s="30"/>
    </row>
    <row r="3288" spans="8:25" x14ac:dyDescent="0.2">
      <c r="H3288" s="44"/>
      <c r="Y3288" s="30"/>
    </row>
    <row r="3289" spans="8:25" x14ac:dyDescent="0.2">
      <c r="H3289" s="44"/>
      <c r="Y3289" s="30"/>
    </row>
    <row r="3290" spans="8:25" x14ac:dyDescent="0.2">
      <c r="H3290" s="44"/>
      <c r="Y3290" s="30"/>
    </row>
    <row r="3291" spans="8:25" x14ac:dyDescent="0.2">
      <c r="H3291" s="44"/>
      <c r="Y3291" s="30"/>
    </row>
    <row r="3292" spans="8:25" x14ac:dyDescent="0.2">
      <c r="H3292" s="44"/>
      <c r="Y3292" s="30"/>
    </row>
    <row r="3293" spans="8:25" x14ac:dyDescent="0.2">
      <c r="H3293" s="44"/>
      <c r="Y3293" s="30"/>
    </row>
    <row r="3294" spans="8:25" x14ac:dyDescent="0.2">
      <c r="H3294" s="44"/>
      <c r="Y3294" s="30"/>
    </row>
    <row r="3295" spans="8:25" x14ac:dyDescent="0.2">
      <c r="H3295" s="44"/>
      <c r="Y3295" s="30"/>
    </row>
    <row r="3296" spans="8:25" x14ac:dyDescent="0.2">
      <c r="H3296" s="44"/>
      <c r="Y3296" s="30"/>
    </row>
    <row r="3297" spans="8:25" x14ac:dyDescent="0.2">
      <c r="H3297" s="44"/>
      <c r="Y3297" s="30"/>
    </row>
    <row r="3298" spans="8:25" x14ac:dyDescent="0.2">
      <c r="H3298" s="44"/>
      <c r="Y3298" s="30"/>
    </row>
    <row r="3299" spans="8:25" x14ac:dyDescent="0.2">
      <c r="H3299" s="44"/>
      <c r="Y3299" s="30"/>
    </row>
    <row r="3300" spans="8:25" x14ac:dyDescent="0.2">
      <c r="H3300" s="44"/>
      <c r="Y3300" s="30"/>
    </row>
    <row r="3301" spans="8:25" x14ac:dyDescent="0.2">
      <c r="H3301" s="44"/>
      <c r="Y3301" s="30"/>
    </row>
    <row r="3302" spans="8:25" x14ac:dyDescent="0.2">
      <c r="H3302" s="44"/>
      <c r="Y3302" s="30"/>
    </row>
    <row r="3303" spans="8:25" x14ac:dyDescent="0.2">
      <c r="H3303" s="44"/>
      <c r="Y3303" s="30"/>
    </row>
    <row r="3304" spans="8:25" x14ac:dyDescent="0.2">
      <c r="H3304" s="44"/>
      <c r="Y3304" s="30"/>
    </row>
    <row r="3305" spans="8:25" x14ac:dyDescent="0.2">
      <c r="H3305" s="44"/>
      <c r="Y3305" s="30"/>
    </row>
    <row r="3306" spans="8:25" x14ac:dyDescent="0.2">
      <c r="H3306" s="44"/>
      <c r="Y3306" s="30"/>
    </row>
    <row r="3307" spans="8:25" x14ac:dyDescent="0.2">
      <c r="H3307" s="44"/>
      <c r="Y3307" s="30"/>
    </row>
    <row r="3308" spans="8:25" x14ac:dyDescent="0.2">
      <c r="H3308" s="44"/>
      <c r="Y3308" s="30"/>
    </row>
    <row r="3309" spans="8:25" x14ac:dyDescent="0.2">
      <c r="H3309" s="44"/>
      <c r="Y3309" s="30"/>
    </row>
    <row r="3310" spans="8:25" x14ac:dyDescent="0.2">
      <c r="H3310" s="44"/>
      <c r="Y3310" s="30"/>
    </row>
    <row r="3311" spans="8:25" x14ac:dyDescent="0.2">
      <c r="H3311" s="44"/>
      <c r="Y3311" s="30"/>
    </row>
    <row r="3312" spans="8:25" x14ac:dyDescent="0.2">
      <c r="H3312" s="44"/>
      <c r="Y3312" s="30"/>
    </row>
    <row r="3313" spans="8:25" x14ac:dyDescent="0.2">
      <c r="H3313" s="44"/>
      <c r="Y3313" s="30"/>
    </row>
    <row r="3314" spans="8:25" x14ac:dyDescent="0.2">
      <c r="H3314" s="44"/>
      <c r="Y3314" s="30"/>
    </row>
    <row r="3315" spans="8:25" x14ac:dyDescent="0.2">
      <c r="H3315" s="44"/>
      <c r="Y3315" s="30"/>
    </row>
    <row r="3316" spans="8:25" x14ac:dyDescent="0.2">
      <c r="H3316" s="44"/>
      <c r="Y3316" s="30"/>
    </row>
    <row r="3317" spans="8:25" x14ac:dyDescent="0.2">
      <c r="H3317" s="44"/>
      <c r="Y3317" s="30"/>
    </row>
    <row r="3318" spans="8:25" x14ac:dyDescent="0.2">
      <c r="H3318" s="44"/>
      <c r="Y3318" s="30"/>
    </row>
    <row r="3319" spans="8:25" x14ac:dyDescent="0.2">
      <c r="H3319" s="44"/>
      <c r="Y3319" s="30"/>
    </row>
    <row r="3320" spans="8:25" x14ac:dyDescent="0.2">
      <c r="H3320" s="44"/>
      <c r="Y3320" s="30"/>
    </row>
    <row r="3321" spans="8:25" x14ac:dyDescent="0.2">
      <c r="H3321" s="44"/>
      <c r="Y3321" s="30"/>
    </row>
    <row r="3322" spans="8:25" x14ac:dyDescent="0.2">
      <c r="H3322" s="44"/>
      <c r="Y3322" s="30"/>
    </row>
    <row r="3323" spans="8:25" x14ac:dyDescent="0.2">
      <c r="H3323" s="44"/>
      <c r="Y3323" s="30"/>
    </row>
    <row r="3324" spans="8:25" x14ac:dyDescent="0.2">
      <c r="H3324" s="44"/>
      <c r="Y3324" s="30"/>
    </row>
    <row r="3325" spans="8:25" x14ac:dyDescent="0.2">
      <c r="H3325" s="44"/>
      <c r="Y3325" s="30"/>
    </row>
    <row r="3326" spans="8:25" x14ac:dyDescent="0.2">
      <c r="H3326" s="44"/>
      <c r="Y3326" s="30"/>
    </row>
    <row r="3327" spans="8:25" x14ac:dyDescent="0.2">
      <c r="H3327" s="44"/>
      <c r="Y3327" s="30"/>
    </row>
    <row r="3328" spans="8:25" x14ac:dyDescent="0.2">
      <c r="H3328" s="44"/>
      <c r="Y3328" s="30"/>
    </row>
    <row r="3329" spans="8:25" x14ac:dyDescent="0.2">
      <c r="H3329" s="44"/>
      <c r="Y3329" s="30"/>
    </row>
    <row r="3330" spans="8:25" x14ac:dyDescent="0.2">
      <c r="H3330" s="44"/>
      <c r="Y3330" s="30"/>
    </row>
    <row r="3331" spans="8:25" x14ac:dyDescent="0.2">
      <c r="H3331" s="44"/>
      <c r="Y3331" s="30"/>
    </row>
    <row r="3332" spans="8:25" x14ac:dyDescent="0.2">
      <c r="H3332" s="44"/>
      <c r="Y3332" s="30"/>
    </row>
    <row r="3333" spans="8:25" x14ac:dyDescent="0.2">
      <c r="H3333" s="44"/>
      <c r="Y3333" s="30"/>
    </row>
    <row r="3334" spans="8:25" x14ac:dyDescent="0.2">
      <c r="H3334" s="44"/>
      <c r="Y3334" s="30"/>
    </row>
    <row r="3335" spans="8:25" x14ac:dyDescent="0.2">
      <c r="H3335" s="44"/>
      <c r="Y3335" s="30"/>
    </row>
    <row r="3336" spans="8:25" x14ac:dyDescent="0.2">
      <c r="H3336" s="44"/>
      <c r="Y3336" s="30"/>
    </row>
    <row r="3337" spans="8:25" x14ac:dyDescent="0.2">
      <c r="H3337" s="44"/>
      <c r="Y3337" s="30"/>
    </row>
    <row r="3338" spans="8:25" x14ac:dyDescent="0.2">
      <c r="H3338" s="44"/>
      <c r="Y3338" s="30"/>
    </row>
    <row r="3339" spans="8:25" x14ac:dyDescent="0.2">
      <c r="H3339" s="44"/>
      <c r="Y3339" s="30"/>
    </row>
    <row r="3340" spans="8:25" x14ac:dyDescent="0.2">
      <c r="H3340" s="44"/>
      <c r="Y3340" s="30"/>
    </row>
    <row r="3341" spans="8:25" x14ac:dyDescent="0.2">
      <c r="H3341" s="44"/>
      <c r="Y3341" s="30"/>
    </row>
    <row r="3342" spans="8:25" x14ac:dyDescent="0.2">
      <c r="H3342" s="44"/>
      <c r="Y3342" s="30"/>
    </row>
    <row r="3343" spans="8:25" x14ac:dyDescent="0.2">
      <c r="H3343" s="44"/>
      <c r="Y3343" s="30"/>
    </row>
    <row r="3344" spans="8:25" x14ac:dyDescent="0.2">
      <c r="H3344" s="44"/>
      <c r="Y3344" s="30"/>
    </row>
    <row r="3345" spans="8:25" x14ac:dyDescent="0.2">
      <c r="H3345" s="44"/>
      <c r="Y3345" s="30"/>
    </row>
    <row r="3346" spans="8:25" x14ac:dyDescent="0.2">
      <c r="H3346" s="44"/>
      <c r="Y3346" s="30"/>
    </row>
    <row r="3347" spans="8:25" x14ac:dyDescent="0.2">
      <c r="H3347" s="44"/>
      <c r="Y3347" s="30"/>
    </row>
    <row r="3348" spans="8:25" x14ac:dyDescent="0.2">
      <c r="H3348" s="44"/>
      <c r="Y3348" s="30"/>
    </row>
    <row r="3349" spans="8:25" x14ac:dyDescent="0.2">
      <c r="H3349" s="44"/>
      <c r="Y3349" s="30"/>
    </row>
    <row r="3350" spans="8:25" x14ac:dyDescent="0.2">
      <c r="H3350" s="44"/>
      <c r="Y3350" s="30"/>
    </row>
    <row r="3351" spans="8:25" x14ac:dyDescent="0.2">
      <c r="H3351" s="44"/>
      <c r="Y3351" s="30"/>
    </row>
    <row r="3352" spans="8:25" x14ac:dyDescent="0.2">
      <c r="H3352" s="44"/>
      <c r="Y3352" s="30"/>
    </row>
    <row r="3353" spans="8:25" x14ac:dyDescent="0.2">
      <c r="H3353" s="44"/>
      <c r="Y3353" s="30"/>
    </row>
    <row r="3354" spans="8:25" x14ac:dyDescent="0.2">
      <c r="H3354" s="44"/>
      <c r="Y3354" s="30"/>
    </row>
    <row r="3355" spans="8:25" x14ac:dyDescent="0.2">
      <c r="H3355" s="44"/>
      <c r="Y3355" s="30"/>
    </row>
    <row r="3356" spans="8:25" x14ac:dyDescent="0.2">
      <c r="H3356" s="44"/>
      <c r="Y3356" s="30"/>
    </row>
    <row r="3357" spans="8:25" x14ac:dyDescent="0.2">
      <c r="H3357" s="44"/>
      <c r="Y3357" s="30"/>
    </row>
    <row r="3358" spans="8:25" x14ac:dyDescent="0.2">
      <c r="H3358" s="44"/>
      <c r="Y3358" s="30"/>
    </row>
    <row r="3359" spans="8:25" x14ac:dyDescent="0.2">
      <c r="H3359" s="44"/>
      <c r="Y3359" s="30"/>
    </row>
    <row r="3360" spans="8:25" x14ac:dyDescent="0.2">
      <c r="H3360" s="44"/>
      <c r="Y3360" s="30"/>
    </row>
    <row r="3361" spans="8:25" x14ac:dyDescent="0.2">
      <c r="H3361" s="44"/>
      <c r="Y3361" s="30"/>
    </row>
    <row r="3362" spans="8:25" x14ac:dyDescent="0.2">
      <c r="H3362" s="44"/>
      <c r="Y3362" s="30"/>
    </row>
    <row r="3363" spans="8:25" x14ac:dyDescent="0.2">
      <c r="H3363" s="44"/>
      <c r="Y3363" s="30"/>
    </row>
    <row r="3364" spans="8:25" x14ac:dyDescent="0.2">
      <c r="H3364" s="44"/>
      <c r="Y3364" s="30"/>
    </row>
    <row r="3365" spans="8:25" x14ac:dyDescent="0.2">
      <c r="H3365" s="44"/>
      <c r="Y3365" s="30"/>
    </row>
    <row r="3366" spans="8:25" x14ac:dyDescent="0.2">
      <c r="H3366" s="44"/>
      <c r="Y3366" s="30"/>
    </row>
    <row r="3367" spans="8:25" x14ac:dyDescent="0.2">
      <c r="H3367" s="44"/>
      <c r="Y3367" s="30"/>
    </row>
    <row r="3368" spans="8:25" x14ac:dyDescent="0.2">
      <c r="H3368" s="44"/>
      <c r="Y3368" s="30"/>
    </row>
    <row r="3369" spans="8:25" x14ac:dyDescent="0.2">
      <c r="H3369" s="44"/>
      <c r="Y3369" s="30"/>
    </row>
    <row r="3370" spans="8:25" x14ac:dyDescent="0.2">
      <c r="H3370" s="44"/>
      <c r="Y3370" s="30"/>
    </row>
    <row r="3371" spans="8:25" x14ac:dyDescent="0.2">
      <c r="H3371" s="44"/>
      <c r="Y3371" s="30"/>
    </row>
    <row r="3372" spans="8:25" x14ac:dyDescent="0.2">
      <c r="H3372" s="44"/>
      <c r="Y3372" s="30"/>
    </row>
    <row r="3373" spans="8:25" x14ac:dyDescent="0.2">
      <c r="H3373" s="44"/>
      <c r="Y3373" s="30"/>
    </row>
    <row r="3374" spans="8:25" x14ac:dyDescent="0.2">
      <c r="H3374" s="44"/>
      <c r="Y3374" s="30"/>
    </row>
    <row r="3375" spans="8:25" x14ac:dyDescent="0.2">
      <c r="H3375" s="44"/>
      <c r="Y3375" s="30"/>
    </row>
    <row r="3376" spans="8:25" x14ac:dyDescent="0.2">
      <c r="H3376" s="44"/>
      <c r="Y3376" s="30"/>
    </row>
    <row r="3377" spans="8:25" x14ac:dyDescent="0.2">
      <c r="H3377" s="44"/>
      <c r="Y3377" s="30"/>
    </row>
    <row r="3378" spans="8:25" x14ac:dyDescent="0.2">
      <c r="H3378" s="44"/>
      <c r="Y3378" s="30"/>
    </row>
    <row r="3379" spans="8:25" x14ac:dyDescent="0.2">
      <c r="H3379" s="44"/>
      <c r="Y3379" s="30"/>
    </row>
    <row r="3380" spans="8:25" x14ac:dyDescent="0.2">
      <c r="H3380" s="44"/>
      <c r="Y3380" s="30"/>
    </row>
    <row r="3381" spans="8:25" x14ac:dyDescent="0.2">
      <c r="H3381" s="44"/>
      <c r="Y3381" s="30"/>
    </row>
    <row r="3382" spans="8:25" x14ac:dyDescent="0.2">
      <c r="H3382" s="44"/>
      <c r="Y3382" s="30"/>
    </row>
    <row r="3383" spans="8:25" x14ac:dyDescent="0.2">
      <c r="H3383" s="44"/>
      <c r="Y3383" s="30"/>
    </row>
    <row r="3384" spans="8:25" x14ac:dyDescent="0.2">
      <c r="H3384" s="44"/>
      <c r="Y3384" s="30"/>
    </row>
    <row r="3385" spans="8:25" x14ac:dyDescent="0.2">
      <c r="H3385" s="44"/>
      <c r="Y3385" s="30"/>
    </row>
    <row r="3386" spans="8:25" x14ac:dyDescent="0.2">
      <c r="H3386" s="44"/>
      <c r="Y3386" s="30"/>
    </row>
    <row r="3387" spans="8:25" x14ac:dyDescent="0.2">
      <c r="H3387" s="44"/>
      <c r="Y3387" s="30"/>
    </row>
    <row r="3388" spans="8:25" x14ac:dyDescent="0.2">
      <c r="H3388" s="44"/>
      <c r="Y3388" s="30"/>
    </row>
    <row r="3389" spans="8:25" x14ac:dyDescent="0.2">
      <c r="H3389" s="44"/>
      <c r="Y3389" s="30"/>
    </row>
    <row r="3390" spans="8:25" x14ac:dyDescent="0.2">
      <c r="H3390" s="44"/>
      <c r="Y3390" s="30"/>
    </row>
    <row r="3391" spans="8:25" x14ac:dyDescent="0.2">
      <c r="H3391" s="44"/>
      <c r="Y3391" s="30"/>
    </row>
    <row r="3392" spans="8:25" x14ac:dyDescent="0.2">
      <c r="H3392" s="44"/>
      <c r="Y3392" s="30"/>
    </row>
    <row r="3393" spans="8:25" x14ac:dyDescent="0.2">
      <c r="H3393" s="44"/>
      <c r="Y3393" s="30"/>
    </row>
    <row r="3394" spans="8:25" x14ac:dyDescent="0.2">
      <c r="H3394" s="44"/>
      <c r="Y3394" s="30"/>
    </row>
    <row r="3395" spans="8:25" x14ac:dyDescent="0.2">
      <c r="H3395" s="44"/>
      <c r="Y3395" s="30"/>
    </row>
    <row r="3396" spans="8:25" x14ac:dyDescent="0.2">
      <c r="H3396" s="44"/>
      <c r="Y3396" s="30"/>
    </row>
    <row r="3397" spans="8:25" x14ac:dyDescent="0.2">
      <c r="H3397" s="44"/>
      <c r="Y3397" s="30"/>
    </row>
    <row r="3398" spans="8:25" x14ac:dyDescent="0.2">
      <c r="H3398" s="44"/>
      <c r="Y3398" s="30"/>
    </row>
    <row r="3399" spans="8:25" x14ac:dyDescent="0.2">
      <c r="H3399" s="44"/>
      <c r="Y3399" s="30"/>
    </row>
    <row r="3400" spans="8:25" x14ac:dyDescent="0.2">
      <c r="H3400" s="44"/>
      <c r="Y3400" s="30"/>
    </row>
    <row r="3401" spans="8:25" x14ac:dyDescent="0.2">
      <c r="H3401" s="44"/>
      <c r="Y3401" s="30"/>
    </row>
    <row r="3402" spans="8:25" x14ac:dyDescent="0.2">
      <c r="H3402" s="44"/>
      <c r="Y3402" s="30"/>
    </row>
    <row r="3403" spans="8:25" x14ac:dyDescent="0.2">
      <c r="H3403" s="44"/>
      <c r="Y3403" s="30"/>
    </row>
    <row r="3404" spans="8:25" x14ac:dyDescent="0.2">
      <c r="H3404" s="44"/>
      <c r="Y3404" s="30"/>
    </row>
    <row r="3405" spans="8:25" x14ac:dyDescent="0.2">
      <c r="H3405" s="44"/>
      <c r="Y3405" s="30"/>
    </row>
    <row r="3406" spans="8:25" x14ac:dyDescent="0.2">
      <c r="H3406" s="44"/>
      <c r="Y3406" s="30"/>
    </row>
    <row r="3407" spans="8:25" x14ac:dyDescent="0.2">
      <c r="H3407" s="44"/>
      <c r="Y3407" s="30"/>
    </row>
    <row r="3408" spans="8:25" x14ac:dyDescent="0.2">
      <c r="H3408" s="44"/>
      <c r="Y3408" s="30"/>
    </row>
    <row r="3409" spans="8:25" x14ac:dyDescent="0.2">
      <c r="H3409" s="44"/>
      <c r="Y3409" s="30"/>
    </row>
    <row r="3410" spans="8:25" x14ac:dyDescent="0.2">
      <c r="H3410" s="44"/>
      <c r="Y3410" s="30"/>
    </row>
    <row r="3411" spans="8:25" x14ac:dyDescent="0.2">
      <c r="H3411" s="44"/>
      <c r="Y3411" s="30"/>
    </row>
    <row r="3412" spans="8:25" x14ac:dyDescent="0.2">
      <c r="H3412" s="44"/>
      <c r="Y3412" s="30"/>
    </row>
    <row r="3413" spans="8:25" x14ac:dyDescent="0.2">
      <c r="H3413" s="44"/>
      <c r="Y3413" s="30"/>
    </row>
    <row r="3414" spans="8:25" x14ac:dyDescent="0.2">
      <c r="H3414" s="44"/>
      <c r="Y3414" s="30"/>
    </row>
    <row r="3415" spans="8:25" x14ac:dyDescent="0.2">
      <c r="H3415" s="44"/>
      <c r="Y3415" s="30"/>
    </row>
    <row r="3416" spans="8:25" x14ac:dyDescent="0.2">
      <c r="H3416" s="44"/>
      <c r="Y3416" s="30"/>
    </row>
    <row r="3417" spans="8:25" x14ac:dyDescent="0.2">
      <c r="H3417" s="44"/>
      <c r="Y3417" s="30"/>
    </row>
    <row r="3418" spans="8:25" x14ac:dyDescent="0.2">
      <c r="H3418" s="44"/>
      <c r="Y3418" s="30"/>
    </row>
    <row r="3419" spans="8:25" x14ac:dyDescent="0.2">
      <c r="H3419" s="44"/>
      <c r="Y3419" s="30"/>
    </row>
    <row r="3420" spans="8:25" x14ac:dyDescent="0.2">
      <c r="H3420" s="44"/>
      <c r="Y3420" s="30"/>
    </row>
    <row r="3421" spans="8:25" x14ac:dyDescent="0.2">
      <c r="H3421" s="44"/>
      <c r="Y3421" s="30"/>
    </row>
    <row r="3422" spans="8:25" x14ac:dyDescent="0.2">
      <c r="H3422" s="44"/>
      <c r="Y3422" s="30"/>
    </row>
    <row r="3423" spans="8:25" x14ac:dyDescent="0.2">
      <c r="H3423" s="44"/>
      <c r="Y3423" s="30"/>
    </row>
    <row r="3424" spans="8:25" x14ac:dyDescent="0.2">
      <c r="H3424" s="44"/>
      <c r="Y3424" s="30"/>
    </row>
    <row r="3425" spans="8:25" x14ac:dyDescent="0.2">
      <c r="H3425" s="44"/>
      <c r="Y3425" s="30"/>
    </row>
    <row r="3426" spans="8:25" x14ac:dyDescent="0.2">
      <c r="H3426" s="44"/>
      <c r="Y3426" s="30"/>
    </row>
    <row r="3427" spans="8:25" x14ac:dyDescent="0.2">
      <c r="H3427" s="44"/>
      <c r="Y3427" s="30"/>
    </row>
    <row r="3428" spans="8:25" x14ac:dyDescent="0.2">
      <c r="H3428" s="44"/>
      <c r="Y3428" s="30"/>
    </row>
    <row r="3429" spans="8:25" x14ac:dyDescent="0.2">
      <c r="H3429" s="44"/>
      <c r="Y3429" s="30"/>
    </row>
    <row r="3430" spans="8:25" x14ac:dyDescent="0.2">
      <c r="H3430" s="44"/>
      <c r="Y3430" s="30"/>
    </row>
    <row r="3431" spans="8:25" x14ac:dyDescent="0.2">
      <c r="H3431" s="44"/>
      <c r="Y3431" s="30"/>
    </row>
    <row r="3432" spans="8:25" x14ac:dyDescent="0.2">
      <c r="H3432" s="44"/>
      <c r="Y3432" s="30"/>
    </row>
    <row r="3433" spans="8:25" x14ac:dyDescent="0.2">
      <c r="H3433" s="44"/>
      <c r="Y3433" s="30"/>
    </row>
    <row r="3434" spans="8:25" x14ac:dyDescent="0.2">
      <c r="H3434" s="44"/>
      <c r="Y3434" s="30"/>
    </row>
    <row r="3435" spans="8:25" x14ac:dyDescent="0.2">
      <c r="H3435" s="44"/>
      <c r="Y3435" s="30"/>
    </row>
    <row r="3436" spans="8:25" x14ac:dyDescent="0.2">
      <c r="H3436" s="44"/>
      <c r="Y3436" s="30"/>
    </row>
    <row r="3437" spans="8:25" x14ac:dyDescent="0.2">
      <c r="H3437" s="44"/>
      <c r="Y3437" s="30"/>
    </row>
    <row r="3438" spans="8:25" x14ac:dyDescent="0.2">
      <c r="H3438" s="44"/>
      <c r="Y3438" s="30"/>
    </row>
    <row r="3439" spans="8:25" x14ac:dyDescent="0.2">
      <c r="H3439" s="44"/>
      <c r="Y3439" s="30"/>
    </row>
    <row r="3440" spans="8:25" x14ac:dyDescent="0.2">
      <c r="H3440" s="44"/>
      <c r="Y3440" s="30"/>
    </row>
    <row r="3441" spans="8:25" x14ac:dyDescent="0.2">
      <c r="H3441" s="44"/>
      <c r="Y3441" s="30"/>
    </row>
    <row r="3442" spans="8:25" x14ac:dyDescent="0.2">
      <c r="H3442" s="44"/>
      <c r="Y3442" s="30"/>
    </row>
    <row r="3443" spans="8:25" x14ac:dyDescent="0.2">
      <c r="H3443" s="44"/>
      <c r="Y3443" s="30"/>
    </row>
    <row r="3444" spans="8:25" x14ac:dyDescent="0.2">
      <c r="H3444" s="44"/>
      <c r="Y3444" s="30"/>
    </row>
    <row r="3445" spans="8:25" x14ac:dyDescent="0.2">
      <c r="H3445" s="44"/>
      <c r="Y3445" s="30"/>
    </row>
    <row r="3446" spans="8:25" x14ac:dyDescent="0.2">
      <c r="H3446" s="44"/>
      <c r="Y3446" s="30"/>
    </row>
    <row r="3447" spans="8:25" x14ac:dyDescent="0.2">
      <c r="H3447" s="44"/>
      <c r="Y3447" s="30"/>
    </row>
    <row r="3448" spans="8:25" x14ac:dyDescent="0.2">
      <c r="H3448" s="44"/>
      <c r="Y3448" s="30"/>
    </row>
    <row r="3449" spans="8:25" x14ac:dyDescent="0.2">
      <c r="H3449" s="44"/>
      <c r="Y3449" s="30"/>
    </row>
    <row r="3450" spans="8:25" x14ac:dyDescent="0.2">
      <c r="H3450" s="44"/>
      <c r="Y3450" s="30"/>
    </row>
    <row r="3451" spans="8:25" x14ac:dyDescent="0.2">
      <c r="H3451" s="44"/>
      <c r="Y3451" s="30"/>
    </row>
    <row r="3452" spans="8:25" x14ac:dyDescent="0.2">
      <c r="H3452" s="44"/>
      <c r="Y3452" s="30"/>
    </row>
    <row r="3453" spans="8:25" x14ac:dyDescent="0.2">
      <c r="H3453" s="44"/>
      <c r="Y3453" s="30"/>
    </row>
    <row r="3454" spans="8:25" x14ac:dyDescent="0.2">
      <c r="H3454" s="44"/>
      <c r="Y3454" s="30"/>
    </row>
    <row r="3455" spans="8:25" x14ac:dyDescent="0.2">
      <c r="H3455" s="44"/>
      <c r="Y3455" s="30"/>
    </row>
    <row r="3456" spans="8:25" x14ac:dyDescent="0.2">
      <c r="H3456" s="44"/>
      <c r="Y3456" s="30"/>
    </row>
    <row r="3457" spans="8:25" x14ac:dyDescent="0.2">
      <c r="H3457" s="44"/>
      <c r="Y3457" s="30"/>
    </row>
    <row r="3458" spans="8:25" x14ac:dyDescent="0.2">
      <c r="H3458" s="44"/>
      <c r="Y3458" s="30"/>
    </row>
    <row r="3459" spans="8:25" x14ac:dyDescent="0.2">
      <c r="H3459" s="44"/>
      <c r="Y3459" s="30"/>
    </row>
    <row r="3460" spans="8:25" x14ac:dyDescent="0.2">
      <c r="H3460" s="44"/>
      <c r="Y3460" s="30"/>
    </row>
    <row r="3461" spans="8:25" x14ac:dyDescent="0.2">
      <c r="H3461" s="44"/>
      <c r="Y3461" s="30"/>
    </row>
    <row r="3462" spans="8:25" x14ac:dyDescent="0.2">
      <c r="H3462" s="44"/>
      <c r="Y3462" s="30"/>
    </row>
    <row r="3463" spans="8:25" x14ac:dyDescent="0.2">
      <c r="H3463" s="44"/>
      <c r="Y3463" s="30"/>
    </row>
    <row r="3464" spans="8:25" x14ac:dyDescent="0.2">
      <c r="H3464" s="44"/>
      <c r="Y3464" s="30"/>
    </row>
    <row r="3465" spans="8:25" x14ac:dyDescent="0.2">
      <c r="H3465" s="44"/>
      <c r="Y3465" s="30"/>
    </row>
    <row r="3466" spans="8:25" x14ac:dyDescent="0.2">
      <c r="H3466" s="44"/>
      <c r="Y3466" s="30"/>
    </row>
    <row r="3467" spans="8:25" x14ac:dyDescent="0.2">
      <c r="H3467" s="44"/>
      <c r="Y3467" s="30"/>
    </row>
    <row r="3468" spans="8:25" x14ac:dyDescent="0.2">
      <c r="H3468" s="44"/>
      <c r="Y3468" s="30"/>
    </row>
    <row r="3469" spans="8:25" x14ac:dyDescent="0.2">
      <c r="H3469" s="44"/>
      <c r="Y3469" s="30"/>
    </row>
    <row r="3470" spans="8:25" x14ac:dyDescent="0.2">
      <c r="H3470" s="44"/>
      <c r="Y3470" s="30"/>
    </row>
    <row r="3471" spans="8:25" x14ac:dyDescent="0.2">
      <c r="H3471" s="44"/>
      <c r="Y3471" s="30"/>
    </row>
    <row r="3472" spans="8:25" x14ac:dyDescent="0.2">
      <c r="H3472" s="44"/>
      <c r="Y3472" s="30"/>
    </row>
    <row r="3473" spans="8:25" x14ac:dyDescent="0.2">
      <c r="H3473" s="44"/>
      <c r="Y3473" s="30"/>
    </row>
    <row r="3474" spans="8:25" x14ac:dyDescent="0.2">
      <c r="H3474" s="44"/>
      <c r="Y3474" s="30"/>
    </row>
    <row r="3475" spans="8:25" x14ac:dyDescent="0.2">
      <c r="H3475" s="44"/>
      <c r="Y3475" s="30"/>
    </row>
    <row r="3476" spans="8:25" x14ac:dyDescent="0.2">
      <c r="H3476" s="44"/>
      <c r="Y3476" s="30"/>
    </row>
    <row r="3477" spans="8:25" x14ac:dyDescent="0.2">
      <c r="H3477" s="44"/>
      <c r="Y3477" s="30"/>
    </row>
    <row r="3478" spans="8:25" x14ac:dyDescent="0.2">
      <c r="H3478" s="44"/>
      <c r="Y3478" s="30"/>
    </row>
    <row r="3479" spans="8:25" x14ac:dyDescent="0.2">
      <c r="H3479" s="44"/>
      <c r="Y3479" s="30"/>
    </row>
    <row r="3480" spans="8:25" x14ac:dyDescent="0.2">
      <c r="H3480" s="44"/>
      <c r="Y3480" s="30"/>
    </row>
    <row r="3481" spans="8:25" x14ac:dyDescent="0.2">
      <c r="H3481" s="44"/>
      <c r="Y3481" s="30"/>
    </row>
    <row r="3482" spans="8:25" x14ac:dyDescent="0.2">
      <c r="H3482" s="44"/>
      <c r="Y3482" s="30"/>
    </row>
    <row r="3483" spans="8:25" x14ac:dyDescent="0.2">
      <c r="H3483" s="44"/>
      <c r="Y3483" s="30"/>
    </row>
    <row r="3484" spans="8:25" x14ac:dyDescent="0.2">
      <c r="H3484" s="44"/>
      <c r="Y3484" s="30"/>
    </row>
    <row r="3485" spans="8:25" x14ac:dyDescent="0.2">
      <c r="H3485" s="44"/>
      <c r="Y3485" s="30"/>
    </row>
    <row r="3486" spans="8:25" x14ac:dyDescent="0.2">
      <c r="H3486" s="44"/>
      <c r="Y3486" s="30"/>
    </row>
    <row r="3487" spans="8:25" x14ac:dyDescent="0.2">
      <c r="H3487" s="44"/>
      <c r="Y3487" s="30"/>
    </row>
    <row r="3488" spans="8:25" x14ac:dyDescent="0.2">
      <c r="H3488" s="44"/>
      <c r="Y3488" s="30"/>
    </row>
    <row r="3489" spans="8:25" x14ac:dyDescent="0.2">
      <c r="H3489" s="44"/>
      <c r="Y3489" s="30"/>
    </row>
    <row r="3490" spans="8:25" x14ac:dyDescent="0.2">
      <c r="H3490" s="44"/>
      <c r="Y3490" s="30"/>
    </row>
    <row r="3491" spans="8:25" x14ac:dyDescent="0.2">
      <c r="H3491" s="44"/>
      <c r="Y3491" s="30"/>
    </row>
    <row r="3492" spans="8:25" x14ac:dyDescent="0.2">
      <c r="H3492" s="44"/>
      <c r="Y3492" s="30"/>
    </row>
    <row r="3493" spans="8:25" x14ac:dyDescent="0.2">
      <c r="H3493" s="44"/>
      <c r="Y3493" s="30"/>
    </row>
    <row r="3494" spans="8:25" x14ac:dyDescent="0.2">
      <c r="H3494" s="44"/>
      <c r="Y3494" s="30"/>
    </row>
    <row r="3495" spans="8:25" x14ac:dyDescent="0.2">
      <c r="H3495" s="44"/>
      <c r="Y3495" s="30"/>
    </row>
    <row r="3496" spans="8:25" x14ac:dyDescent="0.2">
      <c r="H3496" s="44"/>
      <c r="Y3496" s="30"/>
    </row>
    <row r="3497" spans="8:25" x14ac:dyDescent="0.2">
      <c r="H3497" s="44"/>
      <c r="Y3497" s="30"/>
    </row>
    <row r="3498" spans="8:25" x14ac:dyDescent="0.2">
      <c r="H3498" s="44"/>
      <c r="Y3498" s="30"/>
    </row>
    <row r="3499" spans="8:25" x14ac:dyDescent="0.2">
      <c r="H3499" s="44"/>
      <c r="Y3499" s="30"/>
    </row>
    <row r="3500" spans="8:25" x14ac:dyDescent="0.2">
      <c r="H3500" s="44"/>
      <c r="Y3500" s="30"/>
    </row>
    <row r="3501" spans="8:25" x14ac:dyDescent="0.2">
      <c r="H3501" s="44"/>
      <c r="Y3501" s="30"/>
    </row>
    <row r="3502" spans="8:25" x14ac:dyDescent="0.2">
      <c r="H3502" s="44"/>
      <c r="Y3502" s="30"/>
    </row>
    <row r="3503" spans="8:25" x14ac:dyDescent="0.2">
      <c r="H3503" s="44"/>
      <c r="Y3503" s="30"/>
    </row>
    <row r="3504" spans="8:25" x14ac:dyDescent="0.2">
      <c r="H3504" s="44"/>
      <c r="Y3504" s="30"/>
    </row>
    <row r="3505" spans="8:25" x14ac:dyDescent="0.2">
      <c r="H3505" s="44"/>
      <c r="Y3505" s="30"/>
    </row>
    <row r="3506" spans="8:25" x14ac:dyDescent="0.2">
      <c r="H3506" s="44"/>
      <c r="Y3506" s="30"/>
    </row>
    <row r="3507" spans="8:25" x14ac:dyDescent="0.2">
      <c r="H3507" s="44"/>
      <c r="Y3507" s="30"/>
    </row>
    <row r="3508" spans="8:25" x14ac:dyDescent="0.2">
      <c r="H3508" s="44"/>
      <c r="Y3508" s="30"/>
    </row>
    <row r="3509" spans="8:25" x14ac:dyDescent="0.2">
      <c r="H3509" s="44"/>
      <c r="Y3509" s="30"/>
    </row>
    <row r="3510" spans="8:25" x14ac:dyDescent="0.2">
      <c r="H3510" s="44"/>
      <c r="Y3510" s="30"/>
    </row>
    <row r="3511" spans="8:25" x14ac:dyDescent="0.2">
      <c r="H3511" s="44"/>
      <c r="Y3511" s="30"/>
    </row>
    <row r="3512" spans="8:25" x14ac:dyDescent="0.2">
      <c r="H3512" s="44"/>
      <c r="Y3512" s="30"/>
    </row>
    <row r="3513" spans="8:25" x14ac:dyDescent="0.2">
      <c r="H3513" s="44"/>
      <c r="Y3513" s="30"/>
    </row>
    <row r="3514" spans="8:25" x14ac:dyDescent="0.2">
      <c r="H3514" s="44"/>
      <c r="Y3514" s="30"/>
    </row>
    <row r="3515" spans="8:25" x14ac:dyDescent="0.2">
      <c r="H3515" s="44"/>
      <c r="Y3515" s="30"/>
    </row>
    <row r="3516" spans="8:25" x14ac:dyDescent="0.2">
      <c r="H3516" s="44"/>
      <c r="Y3516" s="30"/>
    </row>
    <row r="3517" spans="8:25" x14ac:dyDescent="0.2">
      <c r="H3517" s="44"/>
      <c r="Y3517" s="30"/>
    </row>
    <row r="3518" spans="8:25" x14ac:dyDescent="0.2">
      <c r="H3518" s="44"/>
      <c r="Y3518" s="30"/>
    </row>
    <row r="3519" spans="8:25" x14ac:dyDescent="0.2">
      <c r="H3519" s="44"/>
      <c r="Y3519" s="30"/>
    </row>
    <row r="3520" spans="8:25" x14ac:dyDescent="0.2">
      <c r="H3520" s="44"/>
      <c r="Y3520" s="30"/>
    </row>
    <row r="3521" spans="8:25" x14ac:dyDescent="0.2">
      <c r="H3521" s="44"/>
      <c r="Y3521" s="30"/>
    </row>
    <row r="3522" spans="8:25" x14ac:dyDescent="0.2">
      <c r="H3522" s="44"/>
      <c r="Y3522" s="30"/>
    </row>
    <row r="3523" spans="8:25" x14ac:dyDescent="0.2">
      <c r="H3523" s="44"/>
      <c r="Y3523" s="30"/>
    </row>
    <row r="3524" spans="8:25" x14ac:dyDescent="0.2">
      <c r="H3524" s="44"/>
      <c r="Y3524" s="30"/>
    </row>
    <row r="3525" spans="8:25" x14ac:dyDescent="0.2">
      <c r="H3525" s="44"/>
      <c r="Y3525" s="30"/>
    </row>
    <row r="3526" spans="8:25" x14ac:dyDescent="0.2">
      <c r="H3526" s="44"/>
      <c r="Y3526" s="30"/>
    </row>
    <row r="3527" spans="8:25" x14ac:dyDescent="0.2">
      <c r="H3527" s="44"/>
      <c r="Y3527" s="30"/>
    </row>
    <row r="3528" spans="8:25" x14ac:dyDescent="0.2">
      <c r="H3528" s="44"/>
      <c r="Y3528" s="30"/>
    </row>
    <row r="3529" spans="8:25" x14ac:dyDescent="0.2">
      <c r="H3529" s="44"/>
      <c r="Y3529" s="30"/>
    </row>
    <row r="3530" spans="8:25" x14ac:dyDescent="0.2">
      <c r="H3530" s="44"/>
      <c r="Y3530" s="30"/>
    </row>
    <row r="3531" spans="8:25" x14ac:dyDescent="0.2">
      <c r="H3531" s="44"/>
      <c r="Y3531" s="30"/>
    </row>
    <row r="3532" spans="8:25" x14ac:dyDescent="0.2">
      <c r="H3532" s="44"/>
      <c r="Y3532" s="30"/>
    </row>
    <row r="3533" spans="8:25" x14ac:dyDescent="0.2">
      <c r="H3533" s="44"/>
      <c r="Y3533" s="30"/>
    </row>
    <row r="3534" spans="8:25" x14ac:dyDescent="0.2">
      <c r="H3534" s="44"/>
      <c r="Y3534" s="30"/>
    </row>
    <row r="3535" spans="8:25" x14ac:dyDescent="0.2">
      <c r="H3535" s="44"/>
      <c r="Y3535" s="30"/>
    </row>
    <row r="3536" spans="8:25" x14ac:dyDescent="0.2">
      <c r="H3536" s="44"/>
      <c r="Y3536" s="30"/>
    </row>
    <row r="3537" spans="8:25" x14ac:dyDescent="0.2">
      <c r="H3537" s="44"/>
      <c r="Y3537" s="30"/>
    </row>
    <row r="3538" spans="8:25" x14ac:dyDescent="0.2">
      <c r="H3538" s="44"/>
      <c r="Y3538" s="30"/>
    </row>
    <row r="3539" spans="8:25" x14ac:dyDescent="0.2">
      <c r="H3539" s="44"/>
      <c r="Y3539" s="30"/>
    </row>
    <row r="3540" spans="8:25" x14ac:dyDescent="0.2">
      <c r="H3540" s="44"/>
      <c r="Y3540" s="30"/>
    </row>
    <row r="3541" spans="8:25" x14ac:dyDescent="0.2">
      <c r="H3541" s="44"/>
      <c r="Y3541" s="30"/>
    </row>
    <row r="3542" spans="8:25" x14ac:dyDescent="0.2">
      <c r="H3542" s="44"/>
      <c r="Y3542" s="30"/>
    </row>
    <row r="3543" spans="8:25" x14ac:dyDescent="0.2">
      <c r="H3543" s="44"/>
      <c r="Y3543" s="30"/>
    </row>
    <row r="3544" spans="8:25" x14ac:dyDescent="0.2">
      <c r="H3544" s="44"/>
      <c r="Y3544" s="30"/>
    </row>
    <row r="3545" spans="8:25" x14ac:dyDescent="0.2">
      <c r="H3545" s="44"/>
      <c r="Y3545" s="30"/>
    </row>
    <row r="3546" spans="8:25" x14ac:dyDescent="0.2">
      <c r="H3546" s="44"/>
      <c r="Y3546" s="30"/>
    </row>
    <row r="3547" spans="8:25" x14ac:dyDescent="0.2">
      <c r="H3547" s="44"/>
      <c r="Y3547" s="30"/>
    </row>
    <row r="3548" spans="8:25" x14ac:dyDescent="0.2">
      <c r="H3548" s="44"/>
      <c r="Y3548" s="30"/>
    </row>
    <row r="3549" spans="8:25" x14ac:dyDescent="0.2">
      <c r="H3549" s="44"/>
      <c r="Y3549" s="30"/>
    </row>
    <row r="3550" spans="8:25" x14ac:dyDescent="0.2">
      <c r="H3550" s="44"/>
      <c r="Y3550" s="30"/>
    </row>
    <row r="3551" spans="8:25" x14ac:dyDescent="0.2">
      <c r="H3551" s="44"/>
      <c r="Y3551" s="30"/>
    </row>
    <row r="3552" spans="8:25" x14ac:dyDescent="0.2">
      <c r="H3552" s="44"/>
      <c r="Y3552" s="30"/>
    </row>
    <row r="3553" spans="8:25" x14ac:dyDescent="0.2">
      <c r="H3553" s="44"/>
      <c r="Y3553" s="30"/>
    </row>
    <row r="3554" spans="8:25" x14ac:dyDescent="0.2">
      <c r="H3554" s="44"/>
      <c r="Y3554" s="30"/>
    </row>
    <row r="3555" spans="8:25" x14ac:dyDescent="0.2">
      <c r="H3555" s="44"/>
      <c r="Y3555" s="30"/>
    </row>
    <row r="3556" spans="8:25" x14ac:dyDescent="0.2">
      <c r="H3556" s="44"/>
      <c r="Y3556" s="30"/>
    </row>
    <row r="3557" spans="8:25" x14ac:dyDescent="0.2">
      <c r="H3557" s="44"/>
      <c r="Y3557" s="30"/>
    </row>
    <row r="3558" spans="8:25" x14ac:dyDescent="0.2">
      <c r="H3558" s="44"/>
      <c r="Y3558" s="30"/>
    </row>
    <row r="3559" spans="8:25" x14ac:dyDescent="0.2">
      <c r="H3559" s="44"/>
      <c r="Y3559" s="30"/>
    </row>
    <row r="3560" spans="8:25" x14ac:dyDescent="0.2">
      <c r="H3560" s="44"/>
      <c r="Y3560" s="30"/>
    </row>
    <row r="3561" spans="8:25" x14ac:dyDescent="0.2">
      <c r="H3561" s="44"/>
      <c r="Y3561" s="30"/>
    </row>
    <row r="3562" spans="8:25" x14ac:dyDescent="0.2">
      <c r="H3562" s="44"/>
      <c r="Y3562" s="30"/>
    </row>
    <row r="3563" spans="8:25" x14ac:dyDescent="0.2">
      <c r="H3563" s="44"/>
      <c r="Y3563" s="30"/>
    </row>
    <row r="3564" spans="8:25" x14ac:dyDescent="0.2">
      <c r="H3564" s="44"/>
      <c r="Y3564" s="30"/>
    </row>
    <row r="3565" spans="8:25" x14ac:dyDescent="0.2">
      <c r="H3565" s="44"/>
      <c r="Y3565" s="30"/>
    </row>
    <row r="3566" spans="8:25" x14ac:dyDescent="0.2">
      <c r="H3566" s="44"/>
      <c r="Y3566" s="30"/>
    </row>
    <row r="3567" spans="8:25" x14ac:dyDescent="0.2">
      <c r="H3567" s="44"/>
      <c r="Y3567" s="30"/>
    </row>
    <row r="3568" spans="8:25" x14ac:dyDescent="0.2">
      <c r="H3568" s="44"/>
      <c r="Y3568" s="30"/>
    </row>
    <row r="3569" spans="8:25" x14ac:dyDescent="0.2">
      <c r="H3569" s="44"/>
      <c r="Y3569" s="30"/>
    </row>
    <row r="3570" spans="8:25" x14ac:dyDescent="0.2">
      <c r="H3570" s="44"/>
      <c r="Y3570" s="30"/>
    </row>
    <row r="3571" spans="8:25" x14ac:dyDescent="0.2">
      <c r="H3571" s="44"/>
      <c r="Y3571" s="30"/>
    </row>
    <row r="3572" spans="8:25" x14ac:dyDescent="0.2">
      <c r="H3572" s="44"/>
      <c r="Y3572" s="30"/>
    </row>
    <row r="3573" spans="8:25" x14ac:dyDescent="0.2">
      <c r="H3573" s="44"/>
      <c r="Y3573" s="30"/>
    </row>
    <row r="3574" spans="8:25" x14ac:dyDescent="0.2">
      <c r="H3574" s="44"/>
      <c r="Y3574" s="30"/>
    </row>
    <row r="3575" spans="8:25" x14ac:dyDescent="0.2">
      <c r="H3575" s="44"/>
      <c r="Y3575" s="30"/>
    </row>
    <row r="3576" spans="8:25" x14ac:dyDescent="0.2">
      <c r="H3576" s="44"/>
      <c r="Y3576" s="30"/>
    </row>
    <row r="3577" spans="8:25" x14ac:dyDescent="0.2">
      <c r="H3577" s="44"/>
      <c r="Y3577" s="30"/>
    </row>
    <row r="3578" spans="8:25" x14ac:dyDescent="0.2">
      <c r="H3578" s="44"/>
      <c r="Y3578" s="30"/>
    </row>
    <row r="3579" spans="8:25" x14ac:dyDescent="0.2">
      <c r="H3579" s="44"/>
      <c r="Y3579" s="30"/>
    </row>
    <row r="3580" spans="8:25" x14ac:dyDescent="0.2">
      <c r="H3580" s="44"/>
      <c r="Y3580" s="30"/>
    </row>
    <row r="3581" spans="8:25" x14ac:dyDescent="0.2">
      <c r="H3581" s="44"/>
      <c r="Y3581" s="30"/>
    </row>
    <row r="3582" spans="8:25" x14ac:dyDescent="0.2">
      <c r="H3582" s="44"/>
      <c r="Y3582" s="30"/>
    </row>
    <row r="3583" spans="8:25" x14ac:dyDescent="0.2">
      <c r="H3583" s="44"/>
      <c r="Y3583" s="30"/>
    </row>
    <row r="3584" spans="8:25" x14ac:dyDescent="0.2">
      <c r="H3584" s="44"/>
      <c r="Y3584" s="30"/>
    </row>
    <row r="3585" spans="8:25" x14ac:dyDescent="0.2">
      <c r="H3585" s="44"/>
      <c r="Y3585" s="30"/>
    </row>
    <row r="3586" spans="8:25" x14ac:dyDescent="0.2">
      <c r="H3586" s="44"/>
      <c r="Y3586" s="30"/>
    </row>
    <row r="3587" spans="8:25" x14ac:dyDescent="0.2">
      <c r="H3587" s="44"/>
      <c r="Y3587" s="30"/>
    </row>
    <row r="3588" spans="8:25" x14ac:dyDescent="0.2">
      <c r="H3588" s="44"/>
      <c r="Y3588" s="30"/>
    </row>
    <row r="3589" spans="8:25" x14ac:dyDescent="0.2">
      <c r="H3589" s="44"/>
      <c r="Y3589" s="30"/>
    </row>
    <row r="3590" spans="8:25" x14ac:dyDescent="0.2">
      <c r="H3590" s="44"/>
      <c r="Y3590" s="30"/>
    </row>
    <row r="3591" spans="8:25" x14ac:dyDescent="0.2">
      <c r="H3591" s="44"/>
      <c r="Y3591" s="30"/>
    </row>
    <row r="3592" spans="8:25" x14ac:dyDescent="0.2">
      <c r="H3592" s="44"/>
      <c r="Y3592" s="30"/>
    </row>
    <row r="3593" spans="8:25" x14ac:dyDescent="0.2">
      <c r="H3593" s="44"/>
      <c r="Y3593" s="30"/>
    </row>
    <row r="3594" spans="8:25" x14ac:dyDescent="0.2">
      <c r="H3594" s="44"/>
      <c r="Y3594" s="30"/>
    </row>
    <row r="3595" spans="8:25" x14ac:dyDescent="0.2">
      <c r="H3595" s="44"/>
      <c r="Y3595" s="30"/>
    </row>
    <row r="3596" spans="8:25" x14ac:dyDescent="0.2">
      <c r="H3596" s="44"/>
      <c r="Y3596" s="30"/>
    </row>
    <row r="3597" spans="8:25" x14ac:dyDescent="0.2">
      <c r="H3597" s="44"/>
      <c r="Y3597" s="30"/>
    </row>
    <row r="3598" spans="8:25" x14ac:dyDescent="0.2">
      <c r="H3598" s="44"/>
      <c r="Y3598" s="30"/>
    </row>
    <row r="3599" spans="8:25" x14ac:dyDescent="0.2">
      <c r="H3599" s="44"/>
      <c r="Y3599" s="30"/>
    </row>
    <row r="3600" spans="8:25" x14ac:dyDescent="0.2">
      <c r="H3600" s="44"/>
      <c r="Y3600" s="30"/>
    </row>
    <row r="3601" spans="8:25" x14ac:dyDescent="0.2">
      <c r="H3601" s="44"/>
      <c r="Y3601" s="30"/>
    </row>
    <row r="3602" spans="8:25" x14ac:dyDescent="0.2">
      <c r="H3602" s="44"/>
      <c r="Y3602" s="30"/>
    </row>
    <row r="3603" spans="8:25" x14ac:dyDescent="0.2">
      <c r="H3603" s="44"/>
      <c r="Y3603" s="30"/>
    </row>
    <row r="3604" spans="8:25" x14ac:dyDescent="0.2">
      <c r="H3604" s="44"/>
      <c r="Y3604" s="30"/>
    </row>
    <row r="3605" spans="8:25" x14ac:dyDescent="0.2">
      <c r="H3605" s="44"/>
      <c r="Y3605" s="30"/>
    </row>
    <row r="3606" spans="8:25" x14ac:dyDescent="0.2">
      <c r="H3606" s="44"/>
      <c r="Y3606" s="30"/>
    </row>
    <row r="3607" spans="8:25" x14ac:dyDescent="0.2">
      <c r="H3607" s="44"/>
      <c r="Y3607" s="30"/>
    </row>
    <row r="3608" spans="8:25" x14ac:dyDescent="0.2">
      <c r="H3608" s="44"/>
      <c r="Y3608" s="30"/>
    </row>
    <row r="3609" spans="8:25" x14ac:dyDescent="0.2">
      <c r="H3609" s="44"/>
      <c r="Y3609" s="30"/>
    </row>
    <row r="3610" spans="8:25" x14ac:dyDescent="0.2">
      <c r="H3610" s="44"/>
      <c r="Y3610" s="30"/>
    </row>
    <row r="3611" spans="8:25" x14ac:dyDescent="0.2">
      <c r="H3611" s="44"/>
      <c r="Y3611" s="30"/>
    </row>
    <row r="3612" spans="8:25" x14ac:dyDescent="0.2">
      <c r="H3612" s="44"/>
      <c r="Y3612" s="30"/>
    </row>
    <row r="3613" spans="8:25" x14ac:dyDescent="0.2">
      <c r="H3613" s="44"/>
      <c r="Y3613" s="30"/>
    </row>
    <row r="3614" spans="8:25" x14ac:dyDescent="0.2">
      <c r="H3614" s="44"/>
      <c r="Y3614" s="30"/>
    </row>
    <row r="3615" spans="8:25" x14ac:dyDescent="0.2">
      <c r="H3615" s="44"/>
      <c r="Y3615" s="30"/>
    </row>
    <row r="3616" spans="8:25" x14ac:dyDescent="0.2">
      <c r="H3616" s="44"/>
      <c r="Y3616" s="30"/>
    </row>
    <row r="3617" spans="8:25" x14ac:dyDescent="0.2">
      <c r="H3617" s="44"/>
      <c r="Y3617" s="30"/>
    </row>
    <row r="3618" spans="8:25" x14ac:dyDescent="0.2">
      <c r="H3618" s="44"/>
      <c r="Y3618" s="30"/>
    </row>
    <row r="3619" spans="8:25" x14ac:dyDescent="0.2">
      <c r="H3619" s="44"/>
      <c r="Y3619" s="30"/>
    </row>
    <row r="3620" spans="8:25" x14ac:dyDescent="0.2">
      <c r="H3620" s="44"/>
      <c r="Y3620" s="30"/>
    </row>
    <row r="3621" spans="8:25" x14ac:dyDescent="0.2">
      <c r="H3621" s="44"/>
      <c r="Y3621" s="30"/>
    </row>
    <row r="3622" spans="8:25" x14ac:dyDescent="0.2">
      <c r="H3622" s="44"/>
      <c r="Y3622" s="30"/>
    </row>
    <row r="3623" spans="8:25" x14ac:dyDescent="0.2">
      <c r="H3623" s="44"/>
      <c r="Y3623" s="30"/>
    </row>
    <row r="3624" spans="8:25" x14ac:dyDescent="0.2">
      <c r="H3624" s="44"/>
      <c r="Y3624" s="30"/>
    </row>
    <row r="3625" spans="8:25" x14ac:dyDescent="0.2">
      <c r="H3625" s="44"/>
      <c r="Y3625" s="30"/>
    </row>
    <row r="3626" spans="8:25" x14ac:dyDescent="0.2">
      <c r="H3626" s="44"/>
      <c r="Y3626" s="30"/>
    </row>
    <row r="3627" spans="8:25" x14ac:dyDescent="0.2">
      <c r="H3627" s="44"/>
      <c r="Y3627" s="30"/>
    </row>
    <row r="3628" spans="8:25" x14ac:dyDescent="0.2">
      <c r="H3628" s="44"/>
      <c r="Y3628" s="30"/>
    </row>
    <row r="3629" spans="8:25" x14ac:dyDescent="0.2">
      <c r="H3629" s="44"/>
      <c r="Y3629" s="30"/>
    </row>
    <row r="3630" spans="8:25" x14ac:dyDescent="0.2">
      <c r="H3630" s="44"/>
      <c r="Y3630" s="30"/>
    </row>
    <row r="3631" spans="8:25" x14ac:dyDescent="0.2">
      <c r="H3631" s="44"/>
      <c r="Y3631" s="30"/>
    </row>
    <row r="3632" spans="8:25" x14ac:dyDescent="0.2">
      <c r="H3632" s="44"/>
      <c r="Y3632" s="30"/>
    </row>
    <row r="3633" spans="8:25" x14ac:dyDescent="0.2">
      <c r="H3633" s="44"/>
      <c r="Y3633" s="30"/>
    </row>
    <row r="3634" spans="8:25" x14ac:dyDescent="0.2">
      <c r="H3634" s="44"/>
      <c r="Y3634" s="30"/>
    </row>
    <row r="3635" spans="8:25" x14ac:dyDescent="0.2">
      <c r="H3635" s="44"/>
      <c r="Y3635" s="30"/>
    </row>
    <row r="3636" spans="8:25" x14ac:dyDescent="0.2">
      <c r="H3636" s="44"/>
      <c r="Y3636" s="30"/>
    </row>
    <row r="3637" spans="8:25" x14ac:dyDescent="0.2">
      <c r="H3637" s="44"/>
      <c r="Y3637" s="30"/>
    </row>
    <row r="3638" spans="8:25" x14ac:dyDescent="0.2">
      <c r="H3638" s="44"/>
      <c r="Y3638" s="30"/>
    </row>
    <row r="3639" spans="8:25" x14ac:dyDescent="0.2">
      <c r="H3639" s="44"/>
      <c r="Y3639" s="30"/>
    </row>
    <row r="3640" spans="8:25" x14ac:dyDescent="0.2">
      <c r="H3640" s="44"/>
      <c r="Y3640" s="30"/>
    </row>
    <row r="3641" spans="8:25" x14ac:dyDescent="0.2">
      <c r="H3641" s="44"/>
      <c r="Y3641" s="30"/>
    </row>
    <row r="3642" spans="8:25" x14ac:dyDescent="0.2">
      <c r="H3642" s="44"/>
      <c r="Y3642" s="30"/>
    </row>
    <row r="3643" spans="8:25" x14ac:dyDescent="0.2">
      <c r="H3643" s="44"/>
      <c r="Y3643" s="30"/>
    </row>
    <row r="3644" spans="8:25" x14ac:dyDescent="0.2">
      <c r="H3644" s="44"/>
      <c r="Y3644" s="30"/>
    </row>
    <row r="3645" spans="8:25" x14ac:dyDescent="0.2">
      <c r="H3645" s="44"/>
      <c r="Y3645" s="30"/>
    </row>
    <row r="3646" spans="8:25" x14ac:dyDescent="0.2">
      <c r="H3646" s="44"/>
      <c r="Y3646" s="30"/>
    </row>
    <row r="3647" spans="8:25" x14ac:dyDescent="0.2">
      <c r="H3647" s="44"/>
      <c r="Y3647" s="30"/>
    </row>
    <row r="3648" spans="8:25" x14ac:dyDescent="0.2">
      <c r="H3648" s="44"/>
      <c r="Y3648" s="30"/>
    </row>
    <row r="3649" spans="8:25" x14ac:dyDescent="0.2">
      <c r="H3649" s="44"/>
      <c r="Y3649" s="30"/>
    </row>
    <row r="3650" spans="8:25" x14ac:dyDescent="0.2">
      <c r="H3650" s="44"/>
      <c r="Y3650" s="30"/>
    </row>
    <row r="3651" spans="8:25" x14ac:dyDescent="0.2">
      <c r="H3651" s="44"/>
      <c r="Y3651" s="30"/>
    </row>
    <row r="3652" spans="8:25" x14ac:dyDescent="0.2">
      <c r="H3652" s="44"/>
      <c r="Y3652" s="30"/>
    </row>
    <row r="3653" spans="8:25" x14ac:dyDescent="0.2">
      <c r="H3653" s="44"/>
      <c r="Y3653" s="30"/>
    </row>
    <row r="3654" spans="8:25" x14ac:dyDescent="0.2">
      <c r="H3654" s="44"/>
      <c r="Y3654" s="30"/>
    </row>
    <row r="3655" spans="8:25" x14ac:dyDescent="0.2">
      <c r="H3655" s="44"/>
      <c r="Y3655" s="30"/>
    </row>
    <row r="3656" spans="8:25" x14ac:dyDescent="0.2">
      <c r="H3656" s="44"/>
      <c r="Y3656" s="30"/>
    </row>
    <row r="3657" spans="8:25" x14ac:dyDescent="0.2">
      <c r="H3657" s="44"/>
      <c r="Y3657" s="30"/>
    </row>
    <row r="3658" spans="8:25" x14ac:dyDescent="0.2">
      <c r="H3658" s="44"/>
      <c r="Y3658" s="30"/>
    </row>
    <row r="3659" spans="8:25" x14ac:dyDescent="0.2">
      <c r="H3659" s="44"/>
      <c r="Y3659" s="30"/>
    </row>
    <row r="3660" spans="8:25" x14ac:dyDescent="0.2">
      <c r="H3660" s="44"/>
      <c r="Y3660" s="30"/>
    </row>
    <row r="3661" spans="8:25" x14ac:dyDescent="0.2">
      <c r="H3661" s="44"/>
      <c r="Y3661" s="30"/>
    </row>
    <row r="3662" spans="8:25" x14ac:dyDescent="0.2">
      <c r="H3662" s="44"/>
      <c r="Y3662" s="30"/>
    </row>
    <row r="3663" spans="8:25" x14ac:dyDescent="0.2">
      <c r="H3663" s="44"/>
      <c r="Y3663" s="30"/>
    </row>
    <row r="3664" spans="8:25" x14ac:dyDescent="0.2">
      <c r="H3664" s="44"/>
      <c r="Y3664" s="30"/>
    </row>
    <row r="3665" spans="8:25" x14ac:dyDescent="0.2">
      <c r="H3665" s="44"/>
      <c r="Y3665" s="30"/>
    </row>
    <row r="3666" spans="8:25" x14ac:dyDescent="0.2">
      <c r="H3666" s="44"/>
      <c r="Y3666" s="30"/>
    </row>
    <row r="3667" spans="8:25" x14ac:dyDescent="0.2">
      <c r="H3667" s="44"/>
      <c r="Y3667" s="30"/>
    </row>
    <row r="3668" spans="8:25" x14ac:dyDescent="0.2">
      <c r="H3668" s="44"/>
      <c r="Y3668" s="30"/>
    </row>
    <row r="3669" spans="8:25" x14ac:dyDescent="0.2">
      <c r="H3669" s="44"/>
      <c r="Y3669" s="30"/>
    </row>
    <row r="3670" spans="8:25" x14ac:dyDescent="0.2">
      <c r="H3670" s="44"/>
      <c r="Y3670" s="30"/>
    </row>
    <row r="3671" spans="8:25" x14ac:dyDescent="0.2">
      <c r="H3671" s="44"/>
      <c r="Y3671" s="30"/>
    </row>
    <row r="3672" spans="8:25" x14ac:dyDescent="0.2">
      <c r="H3672" s="44"/>
      <c r="Y3672" s="30"/>
    </row>
    <row r="3673" spans="8:25" x14ac:dyDescent="0.2">
      <c r="H3673" s="44"/>
      <c r="Y3673" s="30"/>
    </row>
    <row r="3674" spans="8:25" x14ac:dyDescent="0.2">
      <c r="H3674" s="44"/>
      <c r="Y3674" s="30"/>
    </row>
    <row r="3675" spans="8:25" x14ac:dyDescent="0.2">
      <c r="H3675" s="44"/>
      <c r="Y3675" s="30"/>
    </row>
    <row r="3676" spans="8:25" x14ac:dyDescent="0.2">
      <c r="H3676" s="44"/>
      <c r="Y3676" s="30"/>
    </row>
    <row r="3677" spans="8:25" x14ac:dyDescent="0.2">
      <c r="H3677" s="44"/>
      <c r="Y3677" s="30"/>
    </row>
    <row r="3678" spans="8:25" x14ac:dyDescent="0.2">
      <c r="H3678" s="44"/>
      <c r="Y3678" s="30"/>
    </row>
    <row r="3679" spans="8:25" x14ac:dyDescent="0.2">
      <c r="H3679" s="44"/>
      <c r="Y3679" s="30"/>
    </row>
    <row r="3680" spans="8:25" x14ac:dyDescent="0.2">
      <c r="H3680" s="44"/>
      <c r="Y3680" s="30"/>
    </row>
    <row r="3681" spans="8:25" x14ac:dyDescent="0.2">
      <c r="H3681" s="44"/>
      <c r="Y3681" s="30"/>
    </row>
    <row r="3682" spans="8:25" x14ac:dyDescent="0.2">
      <c r="H3682" s="44"/>
      <c r="Y3682" s="30"/>
    </row>
    <row r="3683" spans="8:25" x14ac:dyDescent="0.2">
      <c r="H3683" s="44"/>
      <c r="Y3683" s="30"/>
    </row>
    <row r="3684" spans="8:25" x14ac:dyDescent="0.2">
      <c r="H3684" s="44"/>
      <c r="Y3684" s="30"/>
    </row>
    <row r="3685" spans="8:25" x14ac:dyDescent="0.2">
      <c r="H3685" s="44"/>
      <c r="Y3685" s="30"/>
    </row>
    <row r="3686" spans="8:25" x14ac:dyDescent="0.2">
      <c r="H3686" s="44"/>
      <c r="Y3686" s="30"/>
    </row>
    <row r="3687" spans="8:25" x14ac:dyDescent="0.2">
      <c r="H3687" s="44"/>
      <c r="Y3687" s="30"/>
    </row>
    <row r="3688" spans="8:25" x14ac:dyDescent="0.2">
      <c r="H3688" s="44"/>
      <c r="Y3688" s="30"/>
    </row>
    <row r="3689" spans="8:25" x14ac:dyDescent="0.2">
      <c r="H3689" s="44"/>
      <c r="Y3689" s="30"/>
    </row>
    <row r="3690" spans="8:25" x14ac:dyDescent="0.2">
      <c r="H3690" s="44"/>
      <c r="Y3690" s="30"/>
    </row>
    <row r="3691" spans="8:25" x14ac:dyDescent="0.2">
      <c r="H3691" s="44"/>
      <c r="Y3691" s="30"/>
    </row>
    <row r="3692" spans="8:25" x14ac:dyDescent="0.2">
      <c r="H3692" s="44"/>
      <c r="Y3692" s="30"/>
    </row>
    <row r="3693" spans="8:25" x14ac:dyDescent="0.2">
      <c r="H3693" s="44"/>
      <c r="Y3693" s="30"/>
    </row>
    <row r="3694" spans="8:25" x14ac:dyDescent="0.2">
      <c r="H3694" s="44"/>
      <c r="Y3694" s="30"/>
    </row>
    <row r="3695" spans="8:25" x14ac:dyDescent="0.2">
      <c r="H3695" s="44"/>
      <c r="Y3695" s="30"/>
    </row>
    <row r="3696" spans="8:25" x14ac:dyDescent="0.2">
      <c r="H3696" s="44"/>
      <c r="Y3696" s="30"/>
    </row>
    <row r="3697" spans="8:25" x14ac:dyDescent="0.2">
      <c r="H3697" s="44"/>
      <c r="Y3697" s="30"/>
    </row>
    <row r="3698" spans="8:25" x14ac:dyDescent="0.2">
      <c r="H3698" s="44"/>
      <c r="Y3698" s="30"/>
    </row>
    <row r="3699" spans="8:25" x14ac:dyDescent="0.2">
      <c r="H3699" s="44"/>
      <c r="Y3699" s="30"/>
    </row>
    <row r="3700" spans="8:25" x14ac:dyDescent="0.2">
      <c r="H3700" s="44"/>
      <c r="Y3700" s="30"/>
    </row>
    <row r="3701" spans="8:25" x14ac:dyDescent="0.2">
      <c r="H3701" s="44"/>
      <c r="Y3701" s="30"/>
    </row>
    <row r="3702" spans="8:25" x14ac:dyDescent="0.2">
      <c r="H3702" s="44"/>
      <c r="Y3702" s="30"/>
    </row>
    <row r="3703" spans="8:25" x14ac:dyDescent="0.2">
      <c r="H3703" s="44"/>
      <c r="Y3703" s="30"/>
    </row>
    <row r="3704" spans="8:25" x14ac:dyDescent="0.2">
      <c r="H3704" s="44"/>
      <c r="Y3704" s="30"/>
    </row>
    <row r="3705" spans="8:25" x14ac:dyDescent="0.2">
      <c r="H3705" s="44"/>
      <c r="Y3705" s="30"/>
    </row>
    <row r="3706" spans="8:25" x14ac:dyDescent="0.2">
      <c r="H3706" s="44"/>
      <c r="Y3706" s="30"/>
    </row>
    <row r="3707" spans="8:25" x14ac:dyDescent="0.2">
      <c r="H3707" s="44"/>
      <c r="Y3707" s="30"/>
    </row>
    <row r="3708" spans="8:25" x14ac:dyDescent="0.2">
      <c r="H3708" s="44"/>
      <c r="Y3708" s="30"/>
    </row>
    <row r="3709" spans="8:25" x14ac:dyDescent="0.2">
      <c r="H3709" s="44"/>
      <c r="Y3709" s="30"/>
    </row>
    <row r="3710" spans="8:25" x14ac:dyDescent="0.2">
      <c r="H3710" s="44"/>
      <c r="Y3710" s="30"/>
    </row>
    <row r="3711" spans="8:25" x14ac:dyDescent="0.2">
      <c r="H3711" s="44"/>
      <c r="Y3711" s="30"/>
    </row>
    <row r="3712" spans="8:25" x14ac:dyDescent="0.2">
      <c r="H3712" s="44"/>
      <c r="Y3712" s="30"/>
    </row>
    <row r="3713" spans="8:25" x14ac:dyDescent="0.2">
      <c r="H3713" s="44"/>
      <c r="Y3713" s="30"/>
    </row>
    <row r="3714" spans="8:25" x14ac:dyDescent="0.2">
      <c r="H3714" s="44"/>
      <c r="Y3714" s="30"/>
    </row>
    <row r="3715" spans="8:25" x14ac:dyDescent="0.2">
      <c r="H3715" s="44"/>
      <c r="Y3715" s="30"/>
    </row>
    <row r="3716" spans="8:25" x14ac:dyDescent="0.2">
      <c r="H3716" s="44"/>
      <c r="Y3716" s="30"/>
    </row>
    <row r="3717" spans="8:25" x14ac:dyDescent="0.2">
      <c r="H3717" s="44"/>
      <c r="Y3717" s="30"/>
    </row>
    <row r="3718" spans="8:25" x14ac:dyDescent="0.2">
      <c r="H3718" s="44"/>
      <c r="Y3718" s="30"/>
    </row>
    <row r="3719" spans="8:25" x14ac:dyDescent="0.2">
      <c r="H3719" s="44"/>
      <c r="Y3719" s="30"/>
    </row>
    <row r="3720" spans="8:25" x14ac:dyDescent="0.2">
      <c r="H3720" s="44"/>
      <c r="Y3720" s="30"/>
    </row>
    <row r="3721" spans="8:25" x14ac:dyDescent="0.2">
      <c r="H3721" s="44"/>
      <c r="Y3721" s="30"/>
    </row>
    <row r="3722" spans="8:25" x14ac:dyDescent="0.2">
      <c r="H3722" s="44"/>
      <c r="Y3722" s="30"/>
    </row>
    <row r="3723" spans="8:25" x14ac:dyDescent="0.2">
      <c r="H3723" s="44"/>
      <c r="Y3723" s="30"/>
    </row>
    <row r="3724" spans="8:25" x14ac:dyDescent="0.2">
      <c r="H3724" s="44"/>
      <c r="Y3724" s="30"/>
    </row>
    <row r="3725" spans="8:25" x14ac:dyDescent="0.2">
      <c r="H3725" s="44"/>
      <c r="Y3725" s="30"/>
    </row>
    <row r="3726" spans="8:25" x14ac:dyDescent="0.2">
      <c r="H3726" s="44"/>
      <c r="Y3726" s="30"/>
    </row>
    <row r="3727" spans="8:25" x14ac:dyDescent="0.2">
      <c r="H3727" s="44"/>
      <c r="Y3727" s="30"/>
    </row>
    <row r="3728" spans="8:25" x14ac:dyDescent="0.2">
      <c r="H3728" s="44"/>
      <c r="Y3728" s="30"/>
    </row>
    <row r="3729" spans="8:25" x14ac:dyDescent="0.2">
      <c r="H3729" s="44"/>
      <c r="Y3729" s="30"/>
    </row>
    <row r="3730" spans="8:25" x14ac:dyDescent="0.2">
      <c r="H3730" s="44"/>
      <c r="Y3730" s="30"/>
    </row>
    <row r="3731" spans="8:25" x14ac:dyDescent="0.2">
      <c r="H3731" s="44"/>
      <c r="Y3731" s="30"/>
    </row>
    <row r="3732" spans="8:25" x14ac:dyDescent="0.2">
      <c r="H3732" s="44"/>
      <c r="Y3732" s="30"/>
    </row>
    <row r="3733" spans="8:25" x14ac:dyDescent="0.2">
      <c r="H3733" s="44"/>
      <c r="Y3733" s="30"/>
    </row>
    <row r="3734" spans="8:25" x14ac:dyDescent="0.2">
      <c r="H3734" s="44"/>
      <c r="Y3734" s="30"/>
    </row>
    <row r="3735" spans="8:25" x14ac:dyDescent="0.2">
      <c r="H3735" s="44"/>
      <c r="Y3735" s="30"/>
    </row>
    <row r="3736" spans="8:25" x14ac:dyDescent="0.2">
      <c r="H3736" s="44"/>
      <c r="Y3736" s="30"/>
    </row>
    <row r="3737" spans="8:25" x14ac:dyDescent="0.2">
      <c r="H3737" s="44"/>
      <c r="Y3737" s="30"/>
    </row>
    <row r="3738" spans="8:25" x14ac:dyDescent="0.2">
      <c r="H3738" s="44"/>
      <c r="Y3738" s="30"/>
    </row>
    <row r="3739" spans="8:25" x14ac:dyDescent="0.2">
      <c r="H3739" s="44"/>
      <c r="Y3739" s="30"/>
    </row>
    <row r="3740" spans="8:25" x14ac:dyDescent="0.2">
      <c r="H3740" s="44"/>
      <c r="Y3740" s="30"/>
    </row>
    <row r="3741" spans="8:25" x14ac:dyDescent="0.2">
      <c r="H3741" s="44"/>
      <c r="Y3741" s="30"/>
    </row>
    <row r="3742" spans="8:25" x14ac:dyDescent="0.2">
      <c r="H3742" s="44"/>
      <c r="Y3742" s="30"/>
    </row>
    <row r="3743" spans="8:25" x14ac:dyDescent="0.2">
      <c r="H3743" s="44"/>
      <c r="Y3743" s="30"/>
    </row>
    <row r="3744" spans="8:25" x14ac:dyDescent="0.2">
      <c r="H3744" s="44"/>
      <c r="Y3744" s="30"/>
    </row>
    <row r="3745" spans="8:25" x14ac:dyDescent="0.2">
      <c r="H3745" s="44"/>
      <c r="Y3745" s="30"/>
    </row>
    <row r="3746" spans="8:25" x14ac:dyDescent="0.2">
      <c r="H3746" s="44"/>
      <c r="Y3746" s="30"/>
    </row>
    <row r="3747" spans="8:25" x14ac:dyDescent="0.2">
      <c r="H3747" s="44"/>
      <c r="Y3747" s="30"/>
    </row>
    <row r="3748" spans="8:25" x14ac:dyDescent="0.2">
      <c r="H3748" s="44"/>
      <c r="Y3748" s="30"/>
    </row>
    <row r="3749" spans="8:25" x14ac:dyDescent="0.2">
      <c r="H3749" s="44"/>
      <c r="Y3749" s="30"/>
    </row>
    <row r="3750" spans="8:25" x14ac:dyDescent="0.2">
      <c r="H3750" s="44"/>
      <c r="Y3750" s="30"/>
    </row>
    <row r="3751" spans="8:25" x14ac:dyDescent="0.2">
      <c r="H3751" s="44"/>
      <c r="Y3751" s="30"/>
    </row>
    <row r="3752" spans="8:25" x14ac:dyDescent="0.2">
      <c r="H3752" s="44"/>
      <c r="Y3752" s="30"/>
    </row>
    <row r="3753" spans="8:25" x14ac:dyDescent="0.2">
      <c r="H3753" s="44"/>
      <c r="Y3753" s="30"/>
    </row>
    <row r="3754" spans="8:25" x14ac:dyDescent="0.2">
      <c r="H3754" s="44"/>
      <c r="Y3754" s="30"/>
    </row>
    <row r="3755" spans="8:25" x14ac:dyDescent="0.2">
      <c r="H3755" s="44"/>
      <c r="Y3755" s="30"/>
    </row>
    <row r="3756" spans="8:25" x14ac:dyDescent="0.2">
      <c r="H3756" s="44"/>
      <c r="Y3756" s="30"/>
    </row>
    <row r="3757" spans="8:25" x14ac:dyDescent="0.2">
      <c r="H3757" s="44"/>
      <c r="Y3757" s="30"/>
    </row>
    <row r="3758" spans="8:25" x14ac:dyDescent="0.2">
      <c r="H3758" s="44"/>
      <c r="Y3758" s="30"/>
    </row>
    <row r="3759" spans="8:25" x14ac:dyDescent="0.2">
      <c r="H3759" s="44"/>
      <c r="Y3759" s="30"/>
    </row>
    <row r="3760" spans="8:25" x14ac:dyDescent="0.2">
      <c r="H3760" s="44"/>
      <c r="Y3760" s="30"/>
    </row>
    <row r="3761" spans="8:25" x14ac:dyDescent="0.2">
      <c r="H3761" s="44"/>
      <c r="Y3761" s="30"/>
    </row>
    <row r="3762" spans="8:25" x14ac:dyDescent="0.2">
      <c r="H3762" s="44"/>
      <c r="Y3762" s="30"/>
    </row>
    <row r="3763" spans="8:25" x14ac:dyDescent="0.2">
      <c r="H3763" s="44"/>
      <c r="Y3763" s="30"/>
    </row>
    <row r="3764" spans="8:25" x14ac:dyDescent="0.2">
      <c r="H3764" s="44"/>
      <c r="Y3764" s="30"/>
    </row>
    <row r="3765" spans="8:25" x14ac:dyDescent="0.2">
      <c r="H3765" s="44"/>
      <c r="Y3765" s="30"/>
    </row>
    <row r="3766" spans="8:25" x14ac:dyDescent="0.2">
      <c r="H3766" s="44"/>
      <c r="Y3766" s="30"/>
    </row>
    <row r="3767" spans="8:25" x14ac:dyDescent="0.2">
      <c r="H3767" s="44"/>
      <c r="Y3767" s="30"/>
    </row>
    <row r="3768" spans="8:25" x14ac:dyDescent="0.2">
      <c r="H3768" s="44"/>
      <c r="Y3768" s="30"/>
    </row>
    <row r="3769" spans="8:25" x14ac:dyDescent="0.2">
      <c r="H3769" s="44"/>
      <c r="Y3769" s="30"/>
    </row>
    <row r="3770" spans="8:25" x14ac:dyDescent="0.2">
      <c r="H3770" s="44"/>
      <c r="Y3770" s="30"/>
    </row>
    <row r="3771" spans="8:25" x14ac:dyDescent="0.2">
      <c r="H3771" s="44"/>
      <c r="Y3771" s="30"/>
    </row>
    <row r="3772" spans="8:25" x14ac:dyDescent="0.2">
      <c r="H3772" s="44"/>
      <c r="Y3772" s="30"/>
    </row>
    <row r="3773" spans="8:25" x14ac:dyDescent="0.2">
      <c r="H3773" s="44"/>
      <c r="Y3773" s="30"/>
    </row>
    <row r="3774" spans="8:25" x14ac:dyDescent="0.2">
      <c r="H3774" s="44"/>
      <c r="Y3774" s="30"/>
    </row>
    <row r="3775" spans="8:25" x14ac:dyDescent="0.2">
      <c r="H3775" s="44"/>
      <c r="Y3775" s="30"/>
    </row>
    <row r="3776" spans="8:25" x14ac:dyDescent="0.2">
      <c r="H3776" s="44"/>
      <c r="Y3776" s="30"/>
    </row>
    <row r="3777" spans="8:25" x14ac:dyDescent="0.2">
      <c r="H3777" s="44"/>
      <c r="Y3777" s="30"/>
    </row>
    <row r="3778" spans="8:25" x14ac:dyDescent="0.2">
      <c r="H3778" s="44"/>
      <c r="Y3778" s="30"/>
    </row>
    <row r="3779" spans="8:25" x14ac:dyDescent="0.2">
      <c r="H3779" s="44"/>
      <c r="Y3779" s="30"/>
    </row>
    <row r="3780" spans="8:25" x14ac:dyDescent="0.2">
      <c r="H3780" s="44"/>
      <c r="Y3780" s="30"/>
    </row>
    <row r="3781" spans="8:25" x14ac:dyDescent="0.2">
      <c r="H3781" s="44"/>
      <c r="Y3781" s="30"/>
    </row>
    <row r="3782" spans="8:25" x14ac:dyDescent="0.2">
      <c r="H3782" s="44"/>
      <c r="Y3782" s="30"/>
    </row>
    <row r="3783" spans="8:25" x14ac:dyDescent="0.2">
      <c r="H3783" s="44"/>
      <c r="Y3783" s="30"/>
    </row>
    <row r="3784" spans="8:25" x14ac:dyDescent="0.2">
      <c r="H3784" s="44"/>
      <c r="Y3784" s="30"/>
    </row>
    <row r="3785" spans="8:25" x14ac:dyDescent="0.2">
      <c r="H3785" s="44"/>
      <c r="Y3785" s="30"/>
    </row>
    <row r="3786" spans="8:25" x14ac:dyDescent="0.2">
      <c r="H3786" s="44"/>
      <c r="Y3786" s="30"/>
    </row>
    <row r="3787" spans="8:25" x14ac:dyDescent="0.2">
      <c r="H3787" s="44"/>
      <c r="Y3787" s="30"/>
    </row>
    <row r="3788" spans="8:25" x14ac:dyDescent="0.2">
      <c r="H3788" s="44"/>
      <c r="Y3788" s="30"/>
    </row>
    <row r="3789" spans="8:25" x14ac:dyDescent="0.2">
      <c r="H3789" s="44"/>
      <c r="Y3789" s="30"/>
    </row>
    <row r="3790" spans="8:25" x14ac:dyDescent="0.2">
      <c r="H3790" s="44"/>
      <c r="Y3790" s="30"/>
    </row>
    <row r="3791" spans="8:25" x14ac:dyDescent="0.2">
      <c r="H3791" s="44"/>
      <c r="Y3791" s="30"/>
    </row>
    <row r="3792" spans="8:25" x14ac:dyDescent="0.2">
      <c r="H3792" s="44"/>
      <c r="Y3792" s="30"/>
    </row>
    <row r="3793" spans="8:25" x14ac:dyDescent="0.2">
      <c r="H3793" s="44"/>
      <c r="Y3793" s="30"/>
    </row>
    <row r="3794" spans="8:25" x14ac:dyDescent="0.2">
      <c r="H3794" s="44"/>
      <c r="Y3794" s="30"/>
    </row>
    <row r="3795" spans="8:25" x14ac:dyDescent="0.2">
      <c r="H3795" s="44"/>
      <c r="Y3795" s="30"/>
    </row>
    <row r="3796" spans="8:25" x14ac:dyDescent="0.2">
      <c r="H3796" s="44"/>
      <c r="Y3796" s="30"/>
    </row>
    <row r="3797" spans="8:25" x14ac:dyDescent="0.2">
      <c r="H3797" s="44"/>
      <c r="Y3797" s="30"/>
    </row>
    <row r="3798" spans="8:25" x14ac:dyDescent="0.2">
      <c r="H3798" s="44"/>
      <c r="Y3798" s="30"/>
    </row>
    <row r="3799" spans="8:25" x14ac:dyDescent="0.2">
      <c r="H3799" s="44"/>
      <c r="Y3799" s="30"/>
    </row>
    <row r="3800" spans="8:25" x14ac:dyDescent="0.2">
      <c r="H3800" s="44"/>
      <c r="Y3800" s="30"/>
    </row>
    <row r="3801" spans="8:25" x14ac:dyDescent="0.2">
      <c r="H3801" s="44"/>
      <c r="Y3801" s="30"/>
    </row>
    <row r="3802" spans="8:25" x14ac:dyDescent="0.2">
      <c r="H3802" s="44"/>
      <c r="Y3802" s="30"/>
    </row>
    <row r="3803" spans="8:25" x14ac:dyDescent="0.2">
      <c r="H3803" s="44"/>
      <c r="Y3803" s="30"/>
    </row>
    <row r="3804" spans="8:25" x14ac:dyDescent="0.2">
      <c r="H3804" s="44"/>
      <c r="Y3804" s="30"/>
    </row>
    <row r="3805" spans="8:25" x14ac:dyDescent="0.2">
      <c r="H3805" s="44"/>
      <c r="Y3805" s="30"/>
    </row>
    <row r="3806" spans="8:25" x14ac:dyDescent="0.2">
      <c r="H3806" s="44"/>
      <c r="Y3806" s="30"/>
    </row>
    <row r="3807" spans="8:25" x14ac:dyDescent="0.2">
      <c r="H3807" s="44"/>
      <c r="Y3807" s="30"/>
    </row>
    <row r="3808" spans="8:25" x14ac:dyDescent="0.2">
      <c r="H3808" s="44"/>
      <c r="Y3808" s="30"/>
    </row>
    <row r="3809" spans="8:25" x14ac:dyDescent="0.2">
      <c r="H3809" s="44"/>
      <c r="Y3809" s="30"/>
    </row>
    <row r="3810" spans="8:25" x14ac:dyDescent="0.2">
      <c r="H3810" s="44"/>
      <c r="Y3810" s="30"/>
    </row>
    <row r="3811" spans="8:25" x14ac:dyDescent="0.2">
      <c r="H3811" s="44"/>
      <c r="Y3811" s="30"/>
    </row>
    <row r="3812" spans="8:25" x14ac:dyDescent="0.2">
      <c r="H3812" s="44"/>
      <c r="Y3812" s="30"/>
    </row>
    <row r="3813" spans="8:25" x14ac:dyDescent="0.2">
      <c r="H3813" s="44"/>
      <c r="Y3813" s="30"/>
    </row>
    <row r="3814" spans="8:25" x14ac:dyDescent="0.2">
      <c r="H3814" s="44"/>
      <c r="Y3814" s="30"/>
    </row>
    <row r="3815" spans="8:25" x14ac:dyDescent="0.2">
      <c r="H3815" s="44"/>
      <c r="Y3815" s="30"/>
    </row>
    <row r="3816" spans="8:25" x14ac:dyDescent="0.2">
      <c r="H3816" s="44"/>
      <c r="Y3816" s="30"/>
    </row>
    <row r="3817" spans="8:25" x14ac:dyDescent="0.2">
      <c r="H3817" s="44"/>
      <c r="Y3817" s="30"/>
    </row>
    <row r="3818" spans="8:25" x14ac:dyDescent="0.2">
      <c r="H3818" s="44"/>
      <c r="Y3818" s="30"/>
    </row>
    <row r="3819" spans="8:25" x14ac:dyDescent="0.2">
      <c r="H3819" s="44"/>
      <c r="Y3819" s="30"/>
    </row>
    <row r="3820" spans="8:25" x14ac:dyDescent="0.2">
      <c r="H3820" s="44"/>
      <c r="Y3820" s="30"/>
    </row>
    <row r="3821" spans="8:25" x14ac:dyDescent="0.2">
      <c r="H3821" s="44"/>
      <c r="Y3821" s="30"/>
    </row>
    <row r="3822" spans="8:25" x14ac:dyDescent="0.2">
      <c r="H3822" s="44"/>
      <c r="Y3822" s="30"/>
    </row>
    <row r="3823" spans="8:25" x14ac:dyDescent="0.2">
      <c r="H3823" s="44"/>
      <c r="Y3823" s="30"/>
    </row>
    <row r="3824" spans="8:25" x14ac:dyDescent="0.2">
      <c r="H3824" s="44"/>
      <c r="Y3824" s="30"/>
    </row>
    <row r="3825" spans="8:25" x14ac:dyDescent="0.2">
      <c r="H3825" s="44"/>
      <c r="Y3825" s="30"/>
    </row>
    <row r="3826" spans="8:25" x14ac:dyDescent="0.2">
      <c r="H3826" s="44"/>
      <c r="Y3826" s="30"/>
    </row>
    <row r="3827" spans="8:25" x14ac:dyDescent="0.2">
      <c r="H3827" s="44"/>
      <c r="Y3827" s="30"/>
    </row>
    <row r="3828" spans="8:25" x14ac:dyDescent="0.2">
      <c r="H3828" s="44"/>
      <c r="Y3828" s="30"/>
    </row>
    <row r="3829" spans="8:25" x14ac:dyDescent="0.2">
      <c r="H3829" s="44"/>
      <c r="Y3829" s="30"/>
    </row>
    <row r="3830" spans="8:25" x14ac:dyDescent="0.2">
      <c r="H3830" s="44"/>
      <c r="Y3830" s="30"/>
    </row>
    <row r="3831" spans="8:25" x14ac:dyDescent="0.2">
      <c r="H3831" s="44"/>
      <c r="Y3831" s="30"/>
    </row>
    <row r="3832" spans="8:25" x14ac:dyDescent="0.2">
      <c r="H3832" s="44"/>
      <c r="Y3832" s="30"/>
    </row>
    <row r="3833" spans="8:25" x14ac:dyDescent="0.2">
      <c r="H3833" s="44"/>
      <c r="Y3833" s="30"/>
    </row>
    <row r="3834" spans="8:25" x14ac:dyDescent="0.2">
      <c r="H3834" s="44"/>
      <c r="Y3834" s="30"/>
    </row>
    <row r="3835" spans="8:25" x14ac:dyDescent="0.2">
      <c r="H3835" s="44"/>
      <c r="Y3835" s="30"/>
    </row>
    <row r="3836" spans="8:25" x14ac:dyDescent="0.2">
      <c r="H3836" s="44"/>
      <c r="Y3836" s="30"/>
    </row>
    <row r="3837" spans="8:25" x14ac:dyDescent="0.2">
      <c r="H3837" s="44"/>
      <c r="Y3837" s="30"/>
    </row>
    <row r="3838" spans="8:25" x14ac:dyDescent="0.2">
      <c r="H3838" s="44"/>
      <c r="Y3838" s="30"/>
    </row>
    <row r="3839" spans="8:25" x14ac:dyDescent="0.2">
      <c r="H3839" s="44"/>
      <c r="Y3839" s="30"/>
    </row>
    <row r="3840" spans="8:25" x14ac:dyDescent="0.2">
      <c r="H3840" s="44"/>
      <c r="Y3840" s="30"/>
    </row>
    <row r="3841" spans="8:25" x14ac:dyDescent="0.2">
      <c r="H3841" s="44"/>
      <c r="Y3841" s="30"/>
    </row>
    <row r="3842" spans="8:25" x14ac:dyDescent="0.2">
      <c r="H3842" s="44"/>
      <c r="Y3842" s="30"/>
    </row>
    <row r="3843" spans="8:25" x14ac:dyDescent="0.2">
      <c r="H3843" s="44"/>
      <c r="Y3843" s="30"/>
    </row>
    <row r="3844" spans="8:25" x14ac:dyDescent="0.2">
      <c r="H3844" s="44"/>
      <c r="Y3844" s="30"/>
    </row>
    <row r="3845" spans="8:25" x14ac:dyDescent="0.2">
      <c r="H3845" s="44"/>
      <c r="Y3845" s="30"/>
    </row>
    <row r="3846" spans="8:25" x14ac:dyDescent="0.2">
      <c r="H3846" s="44"/>
      <c r="Y3846" s="30"/>
    </row>
    <row r="3847" spans="8:25" x14ac:dyDescent="0.2">
      <c r="H3847" s="44"/>
      <c r="Y3847" s="30"/>
    </row>
    <row r="3848" spans="8:25" x14ac:dyDescent="0.2">
      <c r="H3848" s="44"/>
      <c r="Y3848" s="30"/>
    </row>
    <row r="3849" spans="8:25" x14ac:dyDescent="0.2">
      <c r="H3849" s="44"/>
      <c r="Y3849" s="30"/>
    </row>
    <row r="3850" spans="8:25" x14ac:dyDescent="0.2">
      <c r="H3850" s="44"/>
      <c r="Y3850" s="30"/>
    </row>
    <row r="3851" spans="8:25" x14ac:dyDescent="0.2">
      <c r="H3851" s="44"/>
      <c r="Y3851" s="30"/>
    </row>
    <row r="3852" spans="8:25" x14ac:dyDescent="0.2">
      <c r="H3852" s="44"/>
      <c r="Y3852" s="30"/>
    </row>
    <row r="3853" spans="8:25" x14ac:dyDescent="0.2">
      <c r="H3853" s="44"/>
      <c r="Y3853" s="30"/>
    </row>
    <row r="3854" spans="8:25" x14ac:dyDescent="0.2">
      <c r="H3854" s="44"/>
      <c r="Y3854" s="30"/>
    </row>
    <row r="3855" spans="8:25" x14ac:dyDescent="0.2">
      <c r="H3855" s="44"/>
      <c r="Y3855" s="30"/>
    </row>
    <row r="3856" spans="8:25" x14ac:dyDescent="0.2">
      <c r="H3856" s="44"/>
      <c r="Y3856" s="30"/>
    </row>
    <row r="3857" spans="8:25" x14ac:dyDescent="0.2">
      <c r="H3857" s="44"/>
      <c r="Y3857" s="30"/>
    </row>
    <row r="3858" spans="8:25" x14ac:dyDescent="0.2">
      <c r="H3858" s="44"/>
      <c r="Y3858" s="30"/>
    </row>
    <row r="3859" spans="8:25" x14ac:dyDescent="0.2">
      <c r="H3859" s="44"/>
      <c r="Y3859" s="30"/>
    </row>
    <row r="3860" spans="8:25" x14ac:dyDescent="0.2">
      <c r="H3860" s="44"/>
      <c r="Y3860" s="30"/>
    </row>
    <row r="3861" spans="8:25" x14ac:dyDescent="0.2">
      <c r="H3861" s="44"/>
      <c r="Y3861" s="30"/>
    </row>
    <row r="3862" spans="8:25" x14ac:dyDescent="0.2">
      <c r="H3862" s="44"/>
      <c r="Y3862" s="30"/>
    </row>
    <row r="3863" spans="8:25" x14ac:dyDescent="0.2">
      <c r="H3863" s="44"/>
      <c r="Y3863" s="30"/>
    </row>
    <row r="3864" spans="8:25" x14ac:dyDescent="0.2">
      <c r="H3864" s="44"/>
      <c r="Y3864" s="30"/>
    </row>
    <row r="3865" spans="8:25" x14ac:dyDescent="0.2">
      <c r="H3865" s="44"/>
      <c r="Y3865" s="30"/>
    </row>
    <row r="3866" spans="8:25" x14ac:dyDescent="0.2">
      <c r="H3866" s="44"/>
      <c r="Y3866" s="30"/>
    </row>
    <row r="3867" spans="8:25" x14ac:dyDescent="0.2">
      <c r="H3867" s="44"/>
      <c r="Y3867" s="30"/>
    </row>
    <row r="3868" spans="8:25" x14ac:dyDescent="0.2">
      <c r="H3868" s="44"/>
      <c r="Y3868" s="30"/>
    </row>
    <row r="3869" spans="8:25" x14ac:dyDescent="0.2">
      <c r="H3869" s="44"/>
      <c r="Y3869" s="30"/>
    </row>
    <row r="3870" spans="8:25" x14ac:dyDescent="0.2">
      <c r="H3870" s="44"/>
      <c r="Y3870" s="30"/>
    </row>
    <row r="3871" spans="8:25" x14ac:dyDescent="0.2">
      <c r="H3871" s="44"/>
      <c r="Y3871" s="30"/>
    </row>
    <row r="3872" spans="8:25" x14ac:dyDescent="0.2">
      <c r="H3872" s="44"/>
      <c r="Y3872" s="30"/>
    </row>
    <row r="3873" spans="8:25" x14ac:dyDescent="0.2">
      <c r="H3873" s="44"/>
      <c r="Y3873" s="30"/>
    </row>
    <row r="3874" spans="8:25" x14ac:dyDescent="0.2">
      <c r="H3874" s="44"/>
      <c r="Y3874" s="30"/>
    </row>
    <row r="3875" spans="8:25" x14ac:dyDescent="0.2">
      <c r="H3875" s="44"/>
      <c r="Y3875" s="30"/>
    </row>
    <row r="3876" spans="8:25" x14ac:dyDescent="0.2">
      <c r="H3876" s="44"/>
      <c r="Y3876" s="30"/>
    </row>
    <row r="3877" spans="8:25" x14ac:dyDescent="0.2">
      <c r="H3877" s="44"/>
      <c r="Y3877" s="30"/>
    </row>
    <row r="3878" spans="8:25" x14ac:dyDescent="0.2">
      <c r="H3878" s="44"/>
      <c r="Y3878" s="30"/>
    </row>
    <row r="3879" spans="8:25" x14ac:dyDescent="0.2">
      <c r="H3879" s="44"/>
      <c r="Y3879" s="30"/>
    </row>
    <row r="3880" spans="8:25" x14ac:dyDescent="0.2">
      <c r="H3880" s="44"/>
      <c r="Y3880" s="30"/>
    </row>
    <row r="3881" spans="8:25" x14ac:dyDescent="0.2">
      <c r="H3881" s="44"/>
      <c r="Y3881" s="30"/>
    </row>
    <row r="3882" spans="8:25" x14ac:dyDescent="0.2">
      <c r="H3882" s="44"/>
      <c r="Y3882" s="30"/>
    </row>
    <row r="3883" spans="8:25" x14ac:dyDescent="0.2">
      <c r="H3883" s="44"/>
      <c r="Y3883" s="30"/>
    </row>
    <row r="3884" spans="8:25" x14ac:dyDescent="0.2">
      <c r="H3884" s="44"/>
      <c r="Y3884" s="30"/>
    </row>
    <row r="3885" spans="8:25" x14ac:dyDescent="0.2">
      <c r="H3885" s="44"/>
      <c r="Y3885" s="30"/>
    </row>
    <row r="3886" spans="8:25" x14ac:dyDescent="0.2">
      <c r="H3886" s="44"/>
      <c r="Y3886" s="30"/>
    </row>
    <row r="3887" spans="8:25" x14ac:dyDescent="0.2">
      <c r="H3887" s="44"/>
      <c r="Y3887" s="30"/>
    </row>
    <row r="3888" spans="8:25" x14ac:dyDescent="0.2">
      <c r="H3888" s="44"/>
      <c r="Y3888" s="30"/>
    </row>
    <row r="3889" spans="8:25" x14ac:dyDescent="0.2">
      <c r="H3889" s="44"/>
      <c r="Y3889" s="30"/>
    </row>
    <row r="3890" spans="8:25" x14ac:dyDescent="0.2">
      <c r="H3890" s="44"/>
      <c r="Y3890" s="30"/>
    </row>
    <row r="3891" spans="8:25" x14ac:dyDescent="0.2">
      <c r="H3891" s="44"/>
      <c r="Y3891" s="30"/>
    </row>
    <row r="3892" spans="8:25" x14ac:dyDescent="0.2">
      <c r="H3892" s="44"/>
      <c r="Y3892" s="30"/>
    </row>
    <row r="3893" spans="8:25" x14ac:dyDescent="0.2">
      <c r="H3893" s="44"/>
      <c r="Y3893" s="30"/>
    </row>
    <row r="3894" spans="8:25" x14ac:dyDescent="0.2">
      <c r="H3894" s="44"/>
      <c r="Y3894" s="30"/>
    </row>
    <row r="3895" spans="8:25" x14ac:dyDescent="0.2">
      <c r="H3895" s="44"/>
      <c r="Y3895" s="30"/>
    </row>
    <row r="3896" spans="8:25" x14ac:dyDescent="0.2">
      <c r="H3896" s="44"/>
      <c r="Y3896" s="30"/>
    </row>
    <row r="3897" spans="8:25" x14ac:dyDescent="0.2">
      <c r="H3897" s="44"/>
      <c r="Y3897" s="30"/>
    </row>
    <row r="3898" spans="8:25" x14ac:dyDescent="0.2">
      <c r="H3898" s="44"/>
      <c r="Y3898" s="30"/>
    </row>
    <row r="3899" spans="8:25" x14ac:dyDescent="0.2">
      <c r="H3899" s="44"/>
      <c r="Y3899" s="30"/>
    </row>
    <row r="3900" spans="8:25" x14ac:dyDescent="0.2">
      <c r="H3900" s="44"/>
      <c r="Y3900" s="30"/>
    </row>
    <row r="3901" spans="8:25" x14ac:dyDescent="0.2">
      <c r="H3901" s="44"/>
      <c r="Y3901" s="30"/>
    </row>
    <row r="3902" spans="8:25" x14ac:dyDescent="0.2">
      <c r="H3902" s="44"/>
      <c r="Y3902" s="30"/>
    </row>
    <row r="3903" spans="8:25" x14ac:dyDescent="0.2">
      <c r="H3903" s="44"/>
      <c r="Y3903" s="30"/>
    </row>
    <row r="3904" spans="8:25" x14ac:dyDescent="0.2">
      <c r="H3904" s="44"/>
      <c r="Y3904" s="30"/>
    </row>
    <row r="3905" spans="8:25" x14ac:dyDescent="0.2">
      <c r="H3905" s="44"/>
      <c r="Y3905" s="30"/>
    </row>
    <row r="3906" spans="8:25" x14ac:dyDescent="0.2">
      <c r="H3906" s="44"/>
      <c r="Y3906" s="30"/>
    </row>
    <row r="3907" spans="8:25" x14ac:dyDescent="0.2">
      <c r="H3907" s="44"/>
      <c r="Y3907" s="30"/>
    </row>
    <row r="3908" spans="8:25" x14ac:dyDescent="0.2">
      <c r="H3908" s="44"/>
      <c r="Y3908" s="30"/>
    </row>
    <row r="3909" spans="8:25" x14ac:dyDescent="0.2">
      <c r="H3909" s="44"/>
      <c r="Y3909" s="30"/>
    </row>
    <row r="3910" spans="8:25" x14ac:dyDescent="0.2">
      <c r="H3910" s="44"/>
      <c r="Y3910" s="30"/>
    </row>
    <row r="3911" spans="8:25" x14ac:dyDescent="0.2">
      <c r="H3911" s="44"/>
      <c r="Y3911" s="30"/>
    </row>
    <row r="3912" spans="8:25" x14ac:dyDescent="0.2">
      <c r="H3912" s="44"/>
      <c r="Y3912" s="30"/>
    </row>
    <row r="3913" spans="8:25" x14ac:dyDescent="0.2">
      <c r="H3913" s="44"/>
      <c r="Y3913" s="30"/>
    </row>
    <row r="3914" spans="8:25" x14ac:dyDescent="0.2">
      <c r="H3914" s="44"/>
      <c r="Y3914" s="30"/>
    </row>
    <row r="3915" spans="8:25" x14ac:dyDescent="0.2">
      <c r="H3915" s="44"/>
      <c r="Y3915" s="30"/>
    </row>
    <row r="3916" spans="8:25" x14ac:dyDescent="0.2">
      <c r="H3916" s="44"/>
      <c r="Y3916" s="30"/>
    </row>
    <row r="3917" spans="8:25" x14ac:dyDescent="0.2">
      <c r="H3917" s="44"/>
      <c r="Y3917" s="30"/>
    </row>
    <row r="3918" spans="8:25" x14ac:dyDescent="0.2">
      <c r="H3918" s="44"/>
      <c r="Y3918" s="30"/>
    </row>
    <row r="3919" spans="8:25" x14ac:dyDescent="0.2">
      <c r="H3919" s="44"/>
      <c r="Y3919" s="30"/>
    </row>
    <row r="3920" spans="8:25" x14ac:dyDescent="0.2">
      <c r="H3920" s="44"/>
      <c r="Y3920" s="30"/>
    </row>
    <row r="3921" spans="8:25" x14ac:dyDescent="0.2">
      <c r="H3921" s="44"/>
      <c r="Y3921" s="30"/>
    </row>
    <row r="3922" spans="8:25" x14ac:dyDescent="0.2">
      <c r="H3922" s="44"/>
      <c r="Y3922" s="30"/>
    </row>
    <row r="3923" spans="8:25" x14ac:dyDescent="0.2">
      <c r="H3923" s="44"/>
      <c r="Y3923" s="30"/>
    </row>
    <row r="3924" spans="8:25" x14ac:dyDescent="0.2">
      <c r="H3924" s="44"/>
      <c r="Y3924" s="30"/>
    </row>
    <row r="3925" spans="8:25" x14ac:dyDescent="0.2">
      <c r="H3925" s="44"/>
      <c r="Y3925" s="30"/>
    </row>
    <row r="3926" spans="8:25" x14ac:dyDescent="0.2">
      <c r="H3926" s="44"/>
      <c r="Y3926" s="30"/>
    </row>
    <row r="3927" spans="8:25" x14ac:dyDescent="0.2">
      <c r="H3927" s="44"/>
      <c r="Y3927" s="30"/>
    </row>
    <row r="3928" spans="8:25" x14ac:dyDescent="0.2">
      <c r="H3928" s="44"/>
      <c r="Y3928" s="30"/>
    </row>
    <row r="3929" spans="8:25" x14ac:dyDescent="0.2">
      <c r="H3929" s="44"/>
      <c r="Y3929" s="30"/>
    </row>
    <row r="3930" spans="8:25" x14ac:dyDescent="0.2">
      <c r="H3930" s="44"/>
      <c r="Y3930" s="30"/>
    </row>
    <row r="3931" spans="8:25" x14ac:dyDescent="0.2">
      <c r="H3931" s="44"/>
      <c r="Y3931" s="30"/>
    </row>
    <row r="3932" spans="8:25" x14ac:dyDescent="0.2">
      <c r="H3932" s="44"/>
      <c r="Y3932" s="30"/>
    </row>
    <row r="3933" spans="8:25" x14ac:dyDescent="0.2">
      <c r="H3933" s="44"/>
      <c r="Y3933" s="30"/>
    </row>
    <row r="3934" spans="8:25" x14ac:dyDescent="0.2">
      <c r="H3934" s="44"/>
      <c r="Y3934" s="30"/>
    </row>
    <row r="3935" spans="8:25" x14ac:dyDescent="0.2">
      <c r="H3935" s="44"/>
      <c r="Y3935" s="30"/>
    </row>
    <row r="3936" spans="8:25" x14ac:dyDescent="0.2">
      <c r="H3936" s="44"/>
      <c r="Y3936" s="30"/>
    </row>
    <row r="3937" spans="8:25" x14ac:dyDescent="0.2">
      <c r="H3937" s="44"/>
      <c r="Y3937" s="30"/>
    </row>
    <row r="3938" spans="8:25" x14ac:dyDescent="0.2">
      <c r="H3938" s="44"/>
      <c r="Y3938" s="30"/>
    </row>
    <row r="3939" spans="8:25" x14ac:dyDescent="0.2">
      <c r="H3939" s="44"/>
      <c r="Y3939" s="30"/>
    </row>
    <row r="3940" spans="8:25" x14ac:dyDescent="0.2">
      <c r="H3940" s="44"/>
      <c r="Y3940" s="30"/>
    </row>
    <row r="3941" spans="8:25" x14ac:dyDescent="0.2">
      <c r="H3941" s="44"/>
      <c r="Y3941" s="30"/>
    </row>
    <row r="3942" spans="8:25" x14ac:dyDescent="0.2">
      <c r="H3942" s="44"/>
      <c r="Y3942" s="30"/>
    </row>
    <row r="3943" spans="8:25" x14ac:dyDescent="0.2">
      <c r="H3943" s="44"/>
      <c r="Y3943" s="30"/>
    </row>
    <row r="3944" spans="8:25" x14ac:dyDescent="0.2">
      <c r="H3944" s="44"/>
      <c r="Y3944" s="30"/>
    </row>
    <row r="3945" spans="8:25" x14ac:dyDescent="0.2">
      <c r="H3945" s="44"/>
      <c r="Y3945" s="30"/>
    </row>
    <row r="3946" spans="8:25" x14ac:dyDescent="0.2">
      <c r="H3946" s="44"/>
      <c r="Y3946" s="30"/>
    </row>
    <row r="3947" spans="8:25" x14ac:dyDescent="0.2">
      <c r="H3947" s="44"/>
      <c r="Y3947" s="30"/>
    </row>
    <row r="3948" spans="8:25" x14ac:dyDescent="0.2">
      <c r="H3948" s="44"/>
      <c r="Y3948" s="30"/>
    </row>
    <row r="3949" spans="8:25" x14ac:dyDescent="0.2">
      <c r="H3949" s="44"/>
      <c r="Y3949" s="30"/>
    </row>
    <row r="3950" spans="8:25" x14ac:dyDescent="0.2">
      <c r="H3950" s="44"/>
      <c r="Y3950" s="30"/>
    </row>
    <row r="3951" spans="8:25" x14ac:dyDescent="0.2">
      <c r="H3951" s="44"/>
      <c r="Y3951" s="30"/>
    </row>
    <row r="3952" spans="8:25" x14ac:dyDescent="0.2">
      <c r="H3952" s="44"/>
      <c r="Y3952" s="30"/>
    </row>
    <row r="3953" spans="8:25" x14ac:dyDescent="0.2">
      <c r="H3953" s="44"/>
      <c r="Y3953" s="30"/>
    </row>
    <row r="3954" spans="8:25" x14ac:dyDescent="0.2">
      <c r="H3954" s="44"/>
      <c r="Y3954" s="30"/>
    </row>
    <row r="3955" spans="8:25" x14ac:dyDescent="0.2">
      <c r="H3955" s="44"/>
      <c r="Y3955" s="30"/>
    </row>
    <row r="3956" spans="8:25" x14ac:dyDescent="0.2">
      <c r="H3956" s="44"/>
      <c r="Y3956" s="30"/>
    </row>
    <row r="3957" spans="8:25" x14ac:dyDescent="0.2">
      <c r="H3957" s="44"/>
      <c r="Y3957" s="30"/>
    </row>
    <row r="3958" spans="8:25" x14ac:dyDescent="0.2">
      <c r="H3958" s="44"/>
      <c r="Y3958" s="30"/>
    </row>
    <row r="3959" spans="8:25" x14ac:dyDescent="0.2">
      <c r="H3959" s="44"/>
      <c r="Y3959" s="30"/>
    </row>
    <row r="3960" spans="8:25" x14ac:dyDescent="0.2">
      <c r="H3960" s="44"/>
      <c r="Y3960" s="30"/>
    </row>
    <row r="3961" spans="8:25" x14ac:dyDescent="0.2">
      <c r="H3961" s="44"/>
      <c r="Y3961" s="30"/>
    </row>
    <row r="3962" spans="8:25" x14ac:dyDescent="0.2">
      <c r="H3962" s="44"/>
      <c r="Y3962" s="30"/>
    </row>
    <row r="3963" spans="8:25" x14ac:dyDescent="0.2">
      <c r="H3963" s="44"/>
      <c r="Y3963" s="30"/>
    </row>
    <row r="3964" spans="8:25" x14ac:dyDescent="0.2">
      <c r="H3964" s="44"/>
      <c r="Y3964" s="30"/>
    </row>
    <row r="3965" spans="8:25" x14ac:dyDescent="0.2">
      <c r="H3965" s="44"/>
      <c r="Y3965" s="30"/>
    </row>
    <row r="3966" spans="8:25" x14ac:dyDescent="0.2">
      <c r="H3966" s="44"/>
      <c r="Y3966" s="30"/>
    </row>
    <row r="3967" spans="8:25" x14ac:dyDescent="0.2">
      <c r="H3967" s="44"/>
      <c r="Y3967" s="30"/>
    </row>
    <row r="3968" spans="8:25" x14ac:dyDescent="0.2">
      <c r="H3968" s="44"/>
      <c r="Y3968" s="30"/>
    </row>
    <row r="3969" spans="8:25" x14ac:dyDescent="0.2">
      <c r="H3969" s="44"/>
      <c r="Y3969" s="30"/>
    </row>
    <row r="3970" spans="8:25" x14ac:dyDescent="0.2">
      <c r="H3970" s="44"/>
      <c r="Y3970" s="30"/>
    </row>
    <row r="3971" spans="8:25" x14ac:dyDescent="0.2">
      <c r="H3971" s="44"/>
      <c r="Y3971" s="30"/>
    </row>
    <row r="3972" spans="8:25" x14ac:dyDescent="0.2">
      <c r="H3972" s="44"/>
      <c r="Y3972" s="30"/>
    </row>
    <row r="3973" spans="8:25" x14ac:dyDescent="0.2">
      <c r="H3973" s="44"/>
      <c r="Y3973" s="30"/>
    </row>
    <row r="3974" spans="8:25" x14ac:dyDescent="0.2">
      <c r="H3974" s="44"/>
      <c r="Y3974" s="30"/>
    </row>
    <row r="3975" spans="8:25" x14ac:dyDescent="0.2">
      <c r="H3975" s="44"/>
      <c r="Y3975" s="30"/>
    </row>
    <row r="3976" spans="8:25" x14ac:dyDescent="0.2">
      <c r="H3976" s="44"/>
      <c r="Y3976" s="30"/>
    </row>
    <row r="3977" spans="8:25" x14ac:dyDescent="0.2">
      <c r="H3977" s="44"/>
      <c r="Y3977" s="30"/>
    </row>
    <row r="3978" spans="8:25" x14ac:dyDescent="0.2">
      <c r="H3978" s="44"/>
      <c r="Y3978" s="30"/>
    </row>
    <row r="3979" spans="8:25" x14ac:dyDescent="0.2">
      <c r="H3979" s="44"/>
      <c r="Y3979" s="30"/>
    </row>
    <row r="3980" spans="8:25" x14ac:dyDescent="0.2">
      <c r="H3980" s="44"/>
      <c r="Y3980" s="30"/>
    </row>
    <row r="3981" spans="8:25" x14ac:dyDescent="0.2">
      <c r="H3981" s="44"/>
      <c r="Y3981" s="30"/>
    </row>
    <row r="3982" spans="8:25" x14ac:dyDescent="0.2">
      <c r="H3982" s="44"/>
      <c r="Y3982" s="30"/>
    </row>
    <row r="3983" spans="8:25" x14ac:dyDescent="0.2">
      <c r="H3983" s="44"/>
      <c r="Y3983" s="30"/>
    </row>
    <row r="3984" spans="8:25" x14ac:dyDescent="0.2">
      <c r="H3984" s="44"/>
      <c r="Y3984" s="30"/>
    </row>
    <row r="3985" spans="8:25" x14ac:dyDescent="0.2">
      <c r="H3985" s="44"/>
      <c r="Y3985" s="30"/>
    </row>
    <row r="3986" spans="8:25" x14ac:dyDescent="0.2">
      <c r="H3986" s="44"/>
      <c r="Y3986" s="30"/>
    </row>
    <row r="3987" spans="8:25" x14ac:dyDescent="0.2">
      <c r="H3987" s="44"/>
      <c r="Y3987" s="30"/>
    </row>
    <row r="3988" spans="8:25" x14ac:dyDescent="0.2">
      <c r="H3988" s="44"/>
      <c r="Y3988" s="30"/>
    </row>
    <row r="3989" spans="8:25" x14ac:dyDescent="0.2">
      <c r="H3989" s="44"/>
      <c r="Y3989" s="30"/>
    </row>
    <row r="3990" spans="8:25" x14ac:dyDescent="0.2">
      <c r="H3990" s="44"/>
      <c r="Y3990" s="30"/>
    </row>
    <row r="3991" spans="8:25" x14ac:dyDescent="0.2">
      <c r="H3991" s="44"/>
      <c r="Y3991" s="30"/>
    </row>
    <row r="3992" spans="8:25" x14ac:dyDescent="0.2">
      <c r="H3992" s="44"/>
      <c r="Y3992" s="30"/>
    </row>
    <row r="3993" spans="8:25" x14ac:dyDescent="0.2">
      <c r="H3993" s="44"/>
      <c r="Y3993" s="30"/>
    </row>
    <row r="3994" spans="8:25" x14ac:dyDescent="0.2">
      <c r="H3994" s="44"/>
      <c r="Y3994" s="30"/>
    </row>
    <row r="3995" spans="8:25" x14ac:dyDescent="0.2">
      <c r="H3995" s="44"/>
      <c r="Y3995" s="30"/>
    </row>
    <row r="3996" spans="8:25" x14ac:dyDescent="0.2">
      <c r="H3996" s="44"/>
      <c r="Y3996" s="30"/>
    </row>
    <row r="3997" spans="8:25" x14ac:dyDescent="0.2">
      <c r="H3997" s="44"/>
      <c r="Y3997" s="30"/>
    </row>
    <row r="3998" spans="8:25" x14ac:dyDescent="0.2">
      <c r="H3998" s="44"/>
      <c r="Y3998" s="30"/>
    </row>
    <row r="3999" spans="8:25" x14ac:dyDescent="0.2">
      <c r="H3999" s="44"/>
      <c r="Y3999" s="30"/>
    </row>
    <row r="4000" spans="8:25" x14ac:dyDescent="0.2">
      <c r="H4000" s="44"/>
      <c r="Y4000" s="30"/>
    </row>
    <row r="4001" spans="8:25" x14ac:dyDescent="0.2">
      <c r="H4001" s="44"/>
      <c r="Y4001" s="30"/>
    </row>
    <row r="4002" spans="8:25" x14ac:dyDescent="0.2">
      <c r="H4002" s="44"/>
      <c r="Y4002" s="30"/>
    </row>
    <row r="4003" spans="8:25" x14ac:dyDescent="0.2">
      <c r="H4003" s="44"/>
      <c r="Y4003" s="30"/>
    </row>
    <row r="4004" spans="8:25" x14ac:dyDescent="0.2">
      <c r="H4004" s="44"/>
      <c r="Y4004" s="30"/>
    </row>
    <row r="4005" spans="8:25" x14ac:dyDescent="0.2">
      <c r="H4005" s="44"/>
      <c r="Y4005" s="30"/>
    </row>
    <row r="4006" spans="8:25" x14ac:dyDescent="0.2">
      <c r="H4006" s="44"/>
      <c r="Y4006" s="30"/>
    </row>
    <row r="4007" spans="8:25" x14ac:dyDescent="0.2">
      <c r="H4007" s="44"/>
      <c r="Y4007" s="30"/>
    </row>
    <row r="4008" spans="8:25" x14ac:dyDescent="0.2">
      <c r="H4008" s="44"/>
      <c r="Y4008" s="30"/>
    </row>
    <row r="4009" spans="8:25" x14ac:dyDescent="0.2">
      <c r="H4009" s="44"/>
      <c r="Y4009" s="30"/>
    </row>
    <row r="4010" spans="8:25" x14ac:dyDescent="0.2">
      <c r="H4010" s="44"/>
      <c r="Y4010" s="30"/>
    </row>
    <row r="4011" spans="8:25" x14ac:dyDescent="0.2">
      <c r="H4011" s="44"/>
      <c r="Y4011" s="30"/>
    </row>
    <row r="4012" spans="8:25" x14ac:dyDescent="0.2">
      <c r="H4012" s="44"/>
      <c r="Y4012" s="30"/>
    </row>
    <row r="4013" spans="8:25" x14ac:dyDescent="0.2">
      <c r="H4013" s="44"/>
      <c r="Y4013" s="30"/>
    </row>
    <row r="4014" spans="8:25" x14ac:dyDescent="0.2">
      <c r="H4014" s="44"/>
      <c r="Y4014" s="30"/>
    </row>
    <row r="4015" spans="8:25" x14ac:dyDescent="0.2">
      <c r="H4015" s="44"/>
      <c r="Y4015" s="30"/>
    </row>
    <row r="4016" spans="8:25" x14ac:dyDescent="0.2">
      <c r="H4016" s="44"/>
      <c r="Y4016" s="30"/>
    </row>
    <row r="4017" spans="8:25" x14ac:dyDescent="0.2">
      <c r="H4017" s="44"/>
      <c r="Y4017" s="30"/>
    </row>
    <row r="4018" spans="8:25" x14ac:dyDescent="0.2">
      <c r="H4018" s="44"/>
      <c r="Y4018" s="30"/>
    </row>
    <row r="4019" spans="8:25" x14ac:dyDescent="0.2">
      <c r="H4019" s="44"/>
      <c r="Y4019" s="30"/>
    </row>
    <row r="4020" spans="8:25" x14ac:dyDescent="0.2">
      <c r="H4020" s="44"/>
      <c r="Y4020" s="30"/>
    </row>
    <row r="4021" spans="8:25" x14ac:dyDescent="0.2">
      <c r="H4021" s="44"/>
      <c r="Y4021" s="30"/>
    </row>
    <row r="4022" spans="8:25" x14ac:dyDescent="0.2">
      <c r="H4022" s="44"/>
      <c r="Y4022" s="30"/>
    </row>
    <row r="4023" spans="8:25" x14ac:dyDescent="0.2">
      <c r="H4023" s="44"/>
      <c r="Y4023" s="30"/>
    </row>
    <row r="4024" spans="8:25" x14ac:dyDescent="0.2">
      <c r="H4024" s="44"/>
      <c r="Y4024" s="30"/>
    </row>
    <row r="4025" spans="8:25" x14ac:dyDescent="0.2">
      <c r="H4025" s="44"/>
      <c r="Y4025" s="30"/>
    </row>
    <row r="4026" spans="8:25" x14ac:dyDescent="0.2">
      <c r="H4026" s="44"/>
      <c r="Y4026" s="30"/>
    </row>
    <row r="4027" spans="8:25" x14ac:dyDescent="0.2">
      <c r="H4027" s="44"/>
      <c r="Y4027" s="30"/>
    </row>
    <row r="4028" spans="8:25" x14ac:dyDescent="0.2">
      <c r="H4028" s="44"/>
      <c r="Y4028" s="30"/>
    </row>
    <row r="4029" spans="8:25" x14ac:dyDescent="0.2">
      <c r="H4029" s="44"/>
      <c r="Y4029" s="30"/>
    </row>
    <row r="4030" spans="8:25" x14ac:dyDescent="0.2">
      <c r="H4030" s="44"/>
      <c r="Y4030" s="30"/>
    </row>
    <row r="4031" spans="8:25" x14ac:dyDescent="0.2">
      <c r="H4031" s="44"/>
      <c r="Y4031" s="30"/>
    </row>
    <row r="4032" spans="8:25" x14ac:dyDescent="0.2">
      <c r="H4032" s="44"/>
      <c r="Y4032" s="30"/>
    </row>
    <row r="4033" spans="8:25" x14ac:dyDescent="0.2">
      <c r="H4033" s="44"/>
      <c r="Y4033" s="30"/>
    </row>
    <row r="4034" spans="8:25" x14ac:dyDescent="0.2">
      <c r="H4034" s="44"/>
      <c r="Y4034" s="30"/>
    </row>
    <row r="4035" spans="8:25" x14ac:dyDescent="0.2">
      <c r="H4035" s="44"/>
      <c r="Y4035" s="30"/>
    </row>
    <row r="4036" spans="8:25" x14ac:dyDescent="0.2">
      <c r="H4036" s="44"/>
      <c r="Y4036" s="30"/>
    </row>
    <row r="4037" spans="8:25" x14ac:dyDescent="0.2">
      <c r="H4037" s="44"/>
      <c r="Y4037" s="30"/>
    </row>
    <row r="4038" spans="8:25" x14ac:dyDescent="0.2">
      <c r="H4038" s="44"/>
      <c r="Y4038" s="30"/>
    </row>
    <row r="4039" spans="8:25" x14ac:dyDescent="0.2">
      <c r="H4039" s="44"/>
      <c r="Y4039" s="30"/>
    </row>
    <row r="4040" spans="8:25" x14ac:dyDescent="0.2">
      <c r="H4040" s="44"/>
      <c r="Y4040" s="30"/>
    </row>
    <row r="4041" spans="8:25" x14ac:dyDescent="0.2">
      <c r="H4041" s="44"/>
      <c r="Y4041" s="30"/>
    </row>
    <row r="4042" spans="8:25" x14ac:dyDescent="0.2">
      <c r="H4042" s="44"/>
      <c r="Y4042" s="30"/>
    </row>
    <row r="4043" spans="8:25" x14ac:dyDescent="0.2">
      <c r="H4043" s="44"/>
      <c r="Y4043" s="30"/>
    </row>
    <row r="4044" spans="8:25" x14ac:dyDescent="0.2">
      <c r="H4044" s="44"/>
      <c r="Y4044" s="30"/>
    </row>
    <row r="4045" spans="8:25" x14ac:dyDescent="0.2">
      <c r="H4045" s="44"/>
      <c r="Y4045" s="30"/>
    </row>
    <row r="4046" spans="8:25" x14ac:dyDescent="0.2">
      <c r="H4046" s="44"/>
      <c r="Y4046" s="30"/>
    </row>
    <row r="4047" spans="8:25" x14ac:dyDescent="0.2">
      <c r="H4047" s="44"/>
      <c r="Y4047" s="30"/>
    </row>
    <row r="4048" spans="8:25" x14ac:dyDescent="0.2">
      <c r="H4048" s="44"/>
      <c r="Y4048" s="30"/>
    </row>
    <row r="4049" spans="8:25" x14ac:dyDescent="0.2">
      <c r="H4049" s="44"/>
      <c r="Y4049" s="30"/>
    </row>
    <row r="4050" spans="8:25" x14ac:dyDescent="0.2">
      <c r="H4050" s="44"/>
      <c r="Y4050" s="30"/>
    </row>
    <row r="4051" spans="8:25" x14ac:dyDescent="0.2">
      <c r="H4051" s="44"/>
      <c r="Y4051" s="30"/>
    </row>
    <row r="4052" spans="8:25" x14ac:dyDescent="0.2">
      <c r="H4052" s="44"/>
      <c r="Y4052" s="30"/>
    </row>
    <row r="4053" spans="8:25" x14ac:dyDescent="0.2">
      <c r="H4053" s="44"/>
      <c r="Y4053" s="30"/>
    </row>
    <row r="4054" spans="8:25" x14ac:dyDescent="0.2">
      <c r="H4054" s="44"/>
      <c r="Y4054" s="30"/>
    </row>
    <row r="4055" spans="8:25" x14ac:dyDescent="0.2">
      <c r="H4055" s="44"/>
      <c r="Y4055" s="30"/>
    </row>
    <row r="4056" spans="8:25" x14ac:dyDescent="0.2">
      <c r="H4056" s="44"/>
      <c r="Y4056" s="30"/>
    </row>
    <row r="4057" spans="8:25" x14ac:dyDescent="0.2">
      <c r="H4057" s="44"/>
      <c r="Y4057" s="30"/>
    </row>
    <row r="4058" spans="8:25" x14ac:dyDescent="0.2">
      <c r="H4058" s="44"/>
      <c r="Y4058" s="30"/>
    </row>
    <row r="4059" spans="8:25" x14ac:dyDescent="0.2">
      <c r="H4059" s="44"/>
      <c r="Y4059" s="30"/>
    </row>
    <row r="4060" spans="8:25" x14ac:dyDescent="0.2">
      <c r="H4060" s="44"/>
      <c r="Y4060" s="30"/>
    </row>
    <row r="4061" spans="8:25" x14ac:dyDescent="0.2">
      <c r="H4061" s="44"/>
      <c r="Y4061" s="30"/>
    </row>
    <row r="4062" spans="8:25" x14ac:dyDescent="0.2">
      <c r="H4062" s="44"/>
      <c r="Y4062" s="30"/>
    </row>
    <row r="4063" spans="8:25" x14ac:dyDescent="0.2">
      <c r="H4063" s="44"/>
      <c r="Y4063" s="30"/>
    </row>
    <row r="4064" spans="8:25" x14ac:dyDescent="0.2">
      <c r="H4064" s="44"/>
      <c r="Y4064" s="30"/>
    </row>
    <row r="4065" spans="8:25" x14ac:dyDescent="0.2">
      <c r="H4065" s="44"/>
      <c r="Y4065" s="30"/>
    </row>
    <row r="4066" spans="8:25" x14ac:dyDescent="0.2">
      <c r="H4066" s="44"/>
      <c r="Y4066" s="30"/>
    </row>
    <row r="4067" spans="8:25" x14ac:dyDescent="0.2">
      <c r="H4067" s="44"/>
      <c r="Y4067" s="30"/>
    </row>
    <row r="4068" spans="8:25" x14ac:dyDescent="0.2">
      <c r="H4068" s="44"/>
      <c r="Y4068" s="30"/>
    </row>
    <row r="4069" spans="8:25" x14ac:dyDescent="0.2">
      <c r="H4069" s="44"/>
      <c r="Y4069" s="30"/>
    </row>
    <row r="4070" spans="8:25" x14ac:dyDescent="0.2">
      <c r="H4070" s="44"/>
      <c r="Y4070" s="30"/>
    </row>
    <row r="4071" spans="8:25" x14ac:dyDescent="0.2">
      <c r="H4071" s="44"/>
      <c r="Y4071" s="30"/>
    </row>
    <row r="4072" spans="8:25" x14ac:dyDescent="0.2">
      <c r="H4072" s="44"/>
      <c r="Y4072" s="30"/>
    </row>
    <row r="4073" spans="8:25" x14ac:dyDescent="0.2">
      <c r="H4073" s="44"/>
      <c r="Y4073" s="30"/>
    </row>
    <row r="4074" spans="8:25" x14ac:dyDescent="0.2">
      <c r="H4074" s="44"/>
      <c r="Y4074" s="30"/>
    </row>
    <row r="4075" spans="8:25" x14ac:dyDescent="0.2">
      <c r="H4075" s="44"/>
      <c r="Y4075" s="30"/>
    </row>
    <row r="4076" spans="8:25" x14ac:dyDescent="0.2">
      <c r="H4076" s="44"/>
      <c r="Y4076" s="30"/>
    </row>
    <row r="4077" spans="8:25" x14ac:dyDescent="0.2">
      <c r="H4077" s="44"/>
      <c r="Y4077" s="30"/>
    </row>
    <row r="4078" spans="8:25" x14ac:dyDescent="0.2">
      <c r="H4078" s="44"/>
      <c r="Y4078" s="30"/>
    </row>
    <row r="4079" spans="8:25" x14ac:dyDescent="0.2">
      <c r="H4079" s="44"/>
      <c r="Y4079" s="30"/>
    </row>
    <row r="4080" spans="8:25" x14ac:dyDescent="0.2">
      <c r="H4080" s="44"/>
      <c r="Y4080" s="30"/>
    </row>
    <row r="4081" spans="8:25" x14ac:dyDescent="0.2">
      <c r="H4081" s="44"/>
      <c r="Y4081" s="30"/>
    </row>
    <row r="4082" spans="8:25" x14ac:dyDescent="0.2">
      <c r="H4082" s="44"/>
      <c r="Y4082" s="30"/>
    </row>
    <row r="4083" spans="8:25" x14ac:dyDescent="0.2">
      <c r="H4083" s="44"/>
      <c r="Y4083" s="30"/>
    </row>
    <row r="4084" spans="8:25" x14ac:dyDescent="0.2">
      <c r="H4084" s="44"/>
      <c r="Y4084" s="30"/>
    </row>
    <row r="4085" spans="8:25" x14ac:dyDescent="0.2">
      <c r="H4085" s="44"/>
      <c r="Y4085" s="30"/>
    </row>
    <row r="4086" spans="8:25" x14ac:dyDescent="0.2">
      <c r="H4086" s="44"/>
      <c r="Y4086" s="30"/>
    </row>
    <row r="4087" spans="8:25" x14ac:dyDescent="0.2">
      <c r="H4087" s="44"/>
      <c r="Y4087" s="30"/>
    </row>
    <row r="4088" spans="8:25" x14ac:dyDescent="0.2">
      <c r="H4088" s="44"/>
      <c r="Y4088" s="30"/>
    </row>
    <row r="4089" spans="8:25" x14ac:dyDescent="0.2">
      <c r="H4089" s="44"/>
      <c r="Y4089" s="30"/>
    </row>
    <row r="4090" spans="8:25" x14ac:dyDescent="0.2">
      <c r="H4090" s="44"/>
      <c r="Y4090" s="30"/>
    </row>
    <row r="4091" spans="8:25" x14ac:dyDescent="0.2">
      <c r="H4091" s="44"/>
      <c r="Y4091" s="30"/>
    </row>
    <row r="4092" spans="8:25" x14ac:dyDescent="0.2">
      <c r="H4092" s="44"/>
      <c r="Y4092" s="30"/>
    </row>
    <row r="4093" spans="8:25" x14ac:dyDescent="0.2">
      <c r="H4093" s="44"/>
      <c r="Y4093" s="30"/>
    </row>
    <row r="4094" spans="8:25" x14ac:dyDescent="0.2">
      <c r="H4094" s="44"/>
      <c r="Y4094" s="30"/>
    </row>
    <row r="4095" spans="8:25" x14ac:dyDescent="0.2">
      <c r="H4095" s="44"/>
      <c r="Y4095" s="30"/>
    </row>
    <row r="4096" spans="8:25" x14ac:dyDescent="0.2">
      <c r="H4096" s="44"/>
      <c r="Y4096" s="30"/>
    </row>
    <row r="4097" spans="8:25" x14ac:dyDescent="0.2">
      <c r="H4097" s="44"/>
      <c r="Y4097" s="30"/>
    </row>
    <row r="4098" spans="8:25" x14ac:dyDescent="0.2">
      <c r="H4098" s="44"/>
      <c r="Y4098" s="30"/>
    </row>
    <row r="4099" spans="8:25" x14ac:dyDescent="0.2">
      <c r="H4099" s="44"/>
      <c r="Y4099" s="30"/>
    </row>
    <row r="4100" spans="8:25" x14ac:dyDescent="0.2">
      <c r="H4100" s="44"/>
      <c r="Y4100" s="30"/>
    </row>
    <row r="4101" spans="8:25" x14ac:dyDescent="0.2">
      <c r="H4101" s="44"/>
      <c r="Y4101" s="30"/>
    </row>
    <row r="4102" spans="8:25" x14ac:dyDescent="0.2">
      <c r="H4102" s="44"/>
      <c r="Y4102" s="30"/>
    </row>
    <row r="4103" spans="8:25" x14ac:dyDescent="0.2">
      <c r="H4103" s="44"/>
      <c r="Y4103" s="30"/>
    </row>
    <row r="4104" spans="8:25" x14ac:dyDescent="0.2">
      <c r="H4104" s="44"/>
      <c r="Y4104" s="30"/>
    </row>
    <row r="4105" spans="8:25" x14ac:dyDescent="0.2">
      <c r="H4105" s="44"/>
      <c r="Y4105" s="30"/>
    </row>
    <row r="4106" spans="8:25" x14ac:dyDescent="0.2">
      <c r="H4106" s="44"/>
      <c r="Y4106" s="30"/>
    </row>
    <row r="4107" spans="8:25" x14ac:dyDescent="0.2">
      <c r="H4107" s="44"/>
      <c r="Y4107" s="30"/>
    </row>
    <row r="4108" spans="8:25" x14ac:dyDescent="0.2">
      <c r="H4108" s="44"/>
      <c r="Y4108" s="30"/>
    </row>
    <row r="4109" spans="8:25" x14ac:dyDescent="0.2">
      <c r="H4109" s="44"/>
      <c r="Y4109" s="30"/>
    </row>
    <row r="4110" spans="8:25" x14ac:dyDescent="0.2">
      <c r="H4110" s="44"/>
      <c r="Y4110" s="30"/>
    </row>
    <row r="4111" spans="8:25" x14ac:dyDescent="0.2">
      <c r="H4111" s="44"/>
      <c r="Y4111" s="30"/>
    </row>
    <row r="4112" spans="8:25" x14ac:dyDescent="0.2">
      <c r="H4112" s="44"/>
      <c r="Y4112" s="30"/>
    </row>
    <row r="4113" spans="8:25" x14ac:dyDescent="0.2">
      <c r="H4113" s="44"/>
      <c r="Y4113" s="30"/>
    </row>
    <row r="4114" spans="8:25" x14ac:dyDescent="0.2">
      <c r="H4114" s="44"/>
      <c r="Y4114" s="30"/>
    </row>
    <row r="4115" spans="8:25" x14ac:dyDescent="0.2">
      <c r="H4115" s="44"/>
      <c r="Y4115" s="30"/>
    </row>
    <row r="4116" spans="8:25" x14ac:dyDescent="0.2">
      <c r="H4116" s="44"/>
      <c r="Y4116" s="30"/>
    </row>
    <row r="4117" spans="8:25" x14ac:dyDescent="0.2">
      <c r="H4117" s="44"/>
      <c r="Y4117" s="30"/>
    </row>
    <row r="4118" spans="8:25" x14ac:dyDescent="0.2">
      <c r="H4118" s="44"/>
      <c r="Y4118" s="30"/>
    </row>
    <row r="4119" spans="8:25" x14ac:dyDescent="0.2">
      <c r="H4119" s="44"/>
      <c r="Y4119" s="30"/>
    </row>
    <row r="4120" spans="8:25" x14ac:dyDescent="0.2">
      <c r="H4120" s="44"/>
      <c r="Y4120" s="30"/>
    </row>
    <row r="4121" spans="8:25" x14ac:dyDescent="0.2">
      <c r="H4121" s="44"/>
      <c r="Y4121" s="30"/>
    </row>
    <row r="4122" spans="8:25" x14ac:dyDescent="0.2">
      <c r="H4122" s="44"/>
      <c r="Y4122" s="30"/>
    </row>
    <row r="4123" spans="8:25" x14ac:dyDescent="0.2">
      <c r="H4123" s="44"/>
      <c r="Y4123" s="30"/>
    </row>
    <row r="4124" spans="8:25" x14ac:dyDescent="0.2">
      <c r="H4124" s="44"/>
      <c r="Y4124" s="30"/>
    </row>
    <row r="4125" spans="8:25" x14ac:dyDescent="0.2">
      <c r="H4125" s="44"/>
      <c r="Y4125" s="30"/>
    </row>
    <row r="4126" spans="8:25" x14ac:dyDescent="0.2">
      <c r="H4126" s="44"/>
      <c r="Y4126" s="30"/>
    </row>
    <row r="4127" spans="8:25" x14ac:dyDescent="0.2">
      <c r="H4127" s="44"/>
      <c r="Y4127" s="30"/>
    </row>
    <row r="4128" spans="8:25" x14ac:dyDescent="0.2">
      <c r="H4128" s="44"/>
      <c r="Y4128" s="30"/>
    </row>
    <row r="4129" spans="8:25" x14ac:dyDescent="0.2">
      <c r="H4129" s="44"/>
      <c r="Y4129" s="30"/>
    </row>
    <row r="4130" spans="8:25" x14ac:dyDescent="0.2">
      <c r="H4130" s="44"/>
      <c r="Y4130" s="30"/>
    </row>
    <row r="4131" spans="8:25" x14ac:dyDescent="0.2">
      <c r="H4131" s="44"/>
      <c r="Y4131" s="30"/>
    </row>
    <row r="4132" spans="8:25" x14ac:dyDescent="0.2">
      <c r="H4132" s="44"/>
      <c r="Y4132" s="30"/>
    </row>
    <row r="4133" spans="8:25" x14ac:dyDescent="0.2">
      <c r="H4133" s="44"/>
      <c r="Y4133" s="30"/>
    </row>
    <row r="4134" spans="8:25" x14ac:dyDescent="0.2">
      <c r="H4134" s="44"/>
      <c r="Y4134" s="30"/>
    </row>
    <row r="4135" spans="8:25" x14ac:dyDescent="0.2">
      <c r="H4135" s="44"/>
      <c r="Y4135" s="30"/>
    </row>
    <row r="4136" spans="8:25" x14ac:dyDescent="0.2">
      <c r="H4136" s="44"/>
      <c r="Y4136" s="30"/>
    </row>
    <row r="4137" spans="8:25" x14ac:dyDescent="0.2">
      <c r="H4137" s="44"/>
      <c r="Y4137" s="30"/>
    </row>
    <row r="4138" spans="8:25" x14ac:dyDescent="0.2">
      <c r="H4138" s="44"/>
      <c r="Y4138" s="30"/>
    </row>
    <row r="4139" spans="8:25" x14ac:dyDescent="0.2">
      <c r="H4139" s="44"/>
      <c r="Y4139" s="30"/>
    </row>
    <row r="4140" spans="8:25" x14ac:dyDescent="0.2">
      <c r="H4140" s="44"/>
      <c r="Y4140" s="30"/>
    </row>
    <row r="4141" spans="8:25" x14ac:dyDescent="0.2">
      <c r="H4141" s="44"/>
      <c r="Y4141" s="30"/>
    </row>
    <row r="4142" spans="8:25" x14ac:dyDescent="0.2">
      <c r="H4142" s="44"/>
      <c r="Y4142" s="30"/>
    </row>
    <row r="4143" spans="8:25" x14ac:dyDescent="0.2">
      <c r="H4143" s="44"/>
      <c r="Y4143" s="30"/>
    </row>
    <row r="4144" spans="8:25" x14ac:dyDescent="0.2">
      <c r="H4144" s="44"/>
      <c r="Y4144" s="30"/>
    </row>
    <row r="4145" spans="8:25" x14ac:dyDescent="0.2">
      <c r="H4145" s="44"/>
      <c r="Y4145" s="30"/>
    </row>
    <row r="4146" spans="8:25" x14ac:dyDescent="0.2">
      <c r="H4146" s="44"/>
      <c r="Y4146" s="30"/>
    </row>
    <row r="4147" spans="8:25" x14ac:dyDescent="0.2">
      <c r="H4147" s="44"/>
      <c r="Y4147" s="30"/>
    </row>
    <row r="4148" spans="8:25" x14ac:dyDescent="0.2">
      <c r="H4148" s="44"/>
      <c r="Y4148" s="30"/>
    </row>
    <row r="4149" spans="8:25" x14ac:dyDescent="0.2">
      <c r="H4149" s="44"/>
      <c r="Y4149" s="30"/>
    </row>
    <row r="4150" spans="8:25" x14ac:dyDescent="0.2">
      <c r="H4150" s="44"/>
      <c r="Y4150" s="30"/>
    </row>
    <row r="4151" spans="8:25" x14ac:dyDescent="0.2">
      <c r="H4151" s="44"/>
      <c r="Y4151" s="30"/>
    </row>
    <row r="4152" spans="8:25" x14ac:dyDescent="0.2">
      <c r="H4152" s="44"/>
      <c r="Y4152" s="30"/>
    </row>
    <row r="4153" spans="8:25" x14ac:dyDescent="0.2">
      <c r="H4153" s="44"/>
      <c r="Y4153" s="30"/>
    </row>
    <row r="4154" spans="8:25" x14ac:dyDescent="0.2">
      <c r="H4154" s="44"/>
      <c r="Y4154" s="30"/>
    </row>
    <row r="4155" spans="8:25" x14ac:dyDescent="0.2">
      <c r="H4155" s="44"/>
      <c r="Y4155" s="30"/>
    </row>
    <row r="4156" spans="8:25" x14ac:dyDescent="0.2">
      <c r="H4156" s="44"/>
      <c r="Y4156" s="30"/>
    </row>
    <row r="4157" spans="8:25" x14ac:dyDescent="0.2">
      <c r="H4157" s="44"/>
      <c r="Y4157" s="30"/>
    </row>
    <row r="4158" spans="8:25" x14ac:dyDescent="0.2">
      <c r="H4158" s="44"/>
      <c r="Y4158" s="30"/>
    </row>
    <row r="4159" spans="8:25" x14ac:dyDescent="0.2">
      <c r="H4159" s="44"/>
      <c r="Y4159" s="30"/>
    </row>
    <row r="4160" spans="8:25" x14ac:dyDescent="0.2">
      <c r="H4160" s="44"/>
      <c r="Y4160" s="30"/>
    </row>
    <row r="4161" spans="8:25" x14ac:dyDescent="0.2">
      <c r="H4161" s="44"/>
      <c r="Y4161" s="30"/>
    </row>
    <row r="4162" spans="8:25" x14ac:dyDescent="0.2">
      <c r="H4162" s="44"/>
      <c r="Y4162" s="30"/>
    </row>
    <row r="4163" spans="8:25" x14ac:dyDescent="0.2">
      <c r="H4163" s="44"/>
      <c r="Y4163" s="30"/>
    </row>
    <row r="4164" spans="8:25" x14ac:dyDescent="0.2">
      <c r="H4164" s="44"/>
      <c r="Y4164" s="30"/>
    </row>
    <row r="4165" spans="8:25" x14ac:dyDescent="0.2">
      <c r="H4165" s="44"/>
      <c r="Y4165" s="30"/>
    </row>
    <row r="4166" spans="8:25" x14ac:dyDescent="0.2">
      <c r="H4166" s="44"/>
      <c r="Y4166" s="30"/>
    </row>
    <row r="4167" spans="8:25" x14ac:dyDescent="0.2">
      <c r="H4167" s="44"/>
      <c r="Y4167" s="30"/>
    </row>
    <row r="4168" spans="8:25" x14ac:dyDescent="0.2">
      <c r="H4168" s="44"/>
      <c r="Y4168" s="30"/>
    </row>
    <row r="4169" spans="8:25" x14ac:dyDescent="0.2">
      <c r="H4169" s="44"/>
      <c r="Y4169" s="30"/>
    </row>
    <row r="4170" spans="8:25" x14ac:dyDescent="0.2">
      <c r="H4170" s="44"/>
      <c r="Y4170" s="30"/>
    </row>
    <row r="4171" spans="8:25" x14ac:dyDescent="0.2">
      <c r="H4171" s="44"/>
      <c r="Y4171" s="30"/>
    </row>
    <row r="4172" spans="8:25" x14ac:dyDescent="0.2">
      <c r="H4172" s="44"/>
      <c r="Y4172" s="30"/>
    </row>
    <row r="4173" spans="8:25" x14ac:dyDescent="0.2">
      <c r="H4173" s="44"/>
      <c r="Y4173" s="30"/>
    </row>
    <row r="4174" spans="8:25" x14ac:dyDescent="0.2">
      <c r="H4174" s="44"/>
      <c r="Y4174" s="30"/>
    </row>
    <row r="4175" spans="8:25" x14ac:dyDescent="0.2">
      <c r="H4175" s="44"/>
      <c r="Y4175" s="30"/>
    </row>
    <row r="4176" spans="8:25" x14ac:dyDescent="0.2">
      <c r="H4176" s="44"/>
      <c r="Y4176" s="30"/>
    </row>
    <row r="4177" spans="8:25" x14ac:dyDescent="0.2">
      <c r="H4177" s="44"/>
      <c r="Y4177" s="30"/>
    </row>
    <row r="4178" spans="8:25" x14ac:dyDescent="0.2">
      <c r="H4178" s="44"/>
      <c r="Y4178" s="30"/>
    </row>
    <row r="4179" spans="8:25" x14ac:dyDescent="0.2">
      <c r="H4179" s="44"/>
      <c r="Y4179" s="30"/>
    </row>
    <row r="4180" spans="8:25" x14ac:dyDescent="0.2">
      <c r="H4180" s="44"/>
      <c r="Y4180" s="30"/>
    </row>
    <row r="4181" spans="8:25" x14ac:dyDescent="0.2">
      <c r="H4181" s="44"/>
      <c r="Y4181" s="30"/>
    </row>
    <row r="4182" spans="8:25" x14ac:dyDescent="0.2">
      <c r="H4182" s="44"/>
      <c r="Y4182" s="30"/>
    </row>
    <row r="4183" spans="8:25" x14ac:dyDescent="0.2">
      <c r="H4183" s="44"/>
      <c r="Y4183" s="30"/>
    </row>
    <row r="4184" spans="8:25" x14ac:dyDescent="0.2">
      <c r="H4184" s="44"/>
      <c r="Y4184" s="30"/>
    </row>
    <row r="4185" spans="8:25" x14ac:dyDescent="0.2">
      <c r="H4185" s="44"/>
      <c r="Y4185" s="30"/>
    </row>
    <row r="4186" spans="8:25" x14ac:dyDescent="0.2">
      <c r="H4186" s="44"/>
      <c r="Y4186" s="30"/>
    </row>
    <row r="4187" spans="8:25" x14ac:dyDescent="0.2">
      <c r="H4187" s="44"/>
      <c r="Y4187" s="30"/>
    </row>
    <row r="4188" spans="8:25" x14ac:dyDescent="0.2">
      <c r="H4188" s="44"/>
      <c r="Y4188" s="30"/>
    </row>
    <row r="4189" spans="8:25" x14ac:dyDescent="0.2">
      <c r="H4189" s="44"/>
      <c r="Y4189" s="30"/>
    </row>
    <row r="4190" spans="8:25" x14ac:dyDescent="0.2">
      <c r="H4190" s="44"/>
      <c r="Y4190" s="30"/>
    </row>
    <row r="4191" spans="8:25" x14ac:dyDescent="0.2">
      <c r="H4191" s="44"/>
      <c r="Y4191" s="30"/>
    </row>
    <row r="4192" spans="8:25" x14ac:dyDescent="0.2">
      <c r="H4192" s="44"/>
      <c r="Y4192" s="30"/>
    </row>
    <row r="4193" spans="8:25" x14ac:dyDescent="0.2">
      <c r="H4193" s="44"/>
      <c r="Y4193" s="30"/>
    </row>
    <row r="4194" spans="8:25" x14ac:dyDescent="0.2">
      <c r="H4194" s="44"/>
      <c r="Y4194" s="30"/>
    </row>
    <row r="4195" spans="8:25" x14ac:dyDescent="0.2">
      <c r="H4195" s="44"/>
      <c r="Y4195" s="30"/>
    </row>
    <row r="4196" spans="8:25" x14ac:dyDescent="0.2">
      <c r="H4196" s="44"/>
      <c r="Y4196" s="30"/>
    </row>
    <row r="4197" spans="8:25" x14ac:dyDescent="0.2">
      <c r="H4197" s="44"/>
      <c r="Y4197" s="30"/>
    </row>
    <row r="4198" spans="8:25" x14ac:dyDescent="0.2">
      <c r="H4198" s="44"/>
      <c r="Y4198" s="30"/>
    </row>
    <row r="4199" spans="8:25" x14ac:dyDescent="0.2">
      <c r="H4199" s="44"/>
      <c r="Y4199" s="30"/>
    </row>
    <row r="4200" spans="8:25" x14ac:dyDescent="0.2">
      <c r="H4200" s="44"/>
      <c r="Y4200" s="30"/>
    </row>
    <row r="4201" spans="8:25" x14ac:dyDescent="0.2">
      <c r="H4201" s="44"/>
      <c r="Y4201" s="30"/>
    </row>
    <row r="4202" spans="8:25" x14ac:dyDescent="0.2">
      <c r="H4202" s="44"/>
      <c r="Y4202" s="30"/>
    </row>
    <row r="4203" spans="8:25" x14ac:dyDescent="0.2">
      <c r="H4203" s="44"/>
      <c r="Y4203" s="30"/>
    </row>
    <row r="4204" spans="8:25" x14ac:dyDescent="0.2">
      <c r="H4204" s="44"/>
      <c r="Y4204" s="30"/>
    </row>
    <row r="4205" spans="8:25" x14ac:dyDescent="0.2">
      <c r="H4205" s="44"/>
      <c r="Y4205" s="30"/>
    </row>
    <row r="4206" spans="8:25" x14ac:dyDescent="0.2">
      <c r="H4206" s="44"/>
      <c r="Y4206" s="30"/>
    </row>
    <row r="4207" spans="8:25" x14ac:dyDescent="0.2">
      <c r="H4207" s="44"/>
      <c r="Y4207" s="30"/>
    </row>
    <row r="4208" spans="8:25" x14ac:dyDescent="0.2">
      <c r="H4208" s="44"/>
      <c r="Y4208" s="30"/>
    </row>
    <row r="4209" spans="8:25" x14ac:dyDescent="0.2">
      <c r="H4209" s="44"/>
      <c r="Y4209" s="30"/>
    </row>
    <row r="4210" spans="8:25" x14ac:dyDescent="0.2">
      <c r="H4210" s="44"/>
      <c r="Y4210" s="30"/>
    </row>
    <row r="4211" spans="8:25" x14ac:dyDescent="0.2">
      <c r="H4211" s="44"/>
      <c r="Y4211" s="30"/>
    </row>
    <row r="4212" spans="8:25" x14ac:dyDescent="0.2">
      <c r="H4212" s="44"/>
      <c r="Y4212" s="30"/>
    </row>
    <row r="4213" spans="8:25" x14ac:dyDescent="0.2">
      <c r="H4213" s="44"/>
      <c r="Y4213" s="30"/>
    </row>
    <row r="4214" spans="8:25" x14ac:dyDescent="0.2">
      <c r="H4214" s="44"/>
      <c r="Y4214" s="30"/>
    </row>
    <row r="4215" spans="8:25" x14ac:dyDescent="0.2">
      <c r="H4215" s="44"/>
      <c r="Y4215" s="30"/>
    </row>
    <row r="4216" spans="8:25" x14ac:dyDescent="0.2">
      <c r="H4216" s="44"/>
      <c r="Y4216" s="30"/>
    </row>
    <row r="4217" spans="8:25" x14ac:dyDescent="0.2">
      <c r="H4217" s="44"/>
      <c r="Y4217" s="30"/>
    </row>
    <row r="4218" spans="8:25" x14ac:dyDescent="0.2">
      <c r="H4218" s="44"/>
      <c r="Y4218" s="30"/>
    </row>
    <row r="4219" spans="8:25" x14ac:dyDescent="0.2">
      <c r="H4219" s="44"/>
      <c r="Y4219" s="30"/>
    </row>
    <row r="4220" spans="8:25" x14ac:dyDescent="0.2">
      <c r="H4220" s="44"/>
      <c r="Y4220" s="30"/>
    </row>
    <row r="4221" spans="8:25" x14ac:dyDescent="0.2">
      <c r="H4221" s="44"/>
      <c r="Y4221" s="30"/>
    </row>
    <row r="4222" spans="8:25" x14ac:dyDescent="0.2">
      <c r="H4222" s="44"/>
      <c r="Y4222" s="30"/>
    </row>
    <row r="4223" spans="8:25" x14ac:dyDescent="0.2">
      <c r="H4223" s="44"/>
      <c r="Y4223" s="30"/>
    </row>
    <row r="4224" spans="8:25" x14ac:dyDescent="0.2">
      <c r="H4224" s="44"/>
      <c r="Y4224" s="30"/>
    </row>
    <row r="4225" spans="8:25" x14ac:dyDescent="0.2">
      <c r="H4225" s="44"/>
      <c r="Y4225" s="30"/>
    </row>
    <row r="4226" spans="8:25" x14ac:dyDescent="0.2">
      <c r="H4226" s="44"/>
      <c r="Y4226" s="30"/>
    </row>
    <row r="4227" spans="8:25" x14ac:dyDescent="0.2">
      <c r="H4227" s="44"/>
      <c r="Y4227" s="30"/>
    </row>
    <row r="4228" spans="8:25" x14ac:dyDescent="0.2">
      <c r="H4228" s="44"/>
      <c r="Y4228" s="30"/>
    </row>
    <row r="4229" spans="8:25" x14ac:dyDescent="0.2">
      <c r="H4229" s="44"/>
      <c r="Y4229" s="30"/>
    </row>
    <row r="4230" spans="8:25" x14ac:dyDescent="0.2">
      <c r="H4230" s="44"/>
      <c r="Y4230" s="30"/>
    </row>
    <row r="4231" spans="8:25" x14ac:dyDescent="0.2">
      <c r="H4231" s="44"/>
      <c r="Y4231" s="30"/>
    </row>
    <row r="4232" spans="8:25" x14ac:dyDescent="0.2">
      <c r="H4232" s="44"/>
      <c r="Y4232" s="30"/>
    </row>
    <row r="4233" spans="8:25" x14ac:dyDescent="0.2">
      <c r="H4233" s="44"/>
      <c r="Y4233" s="30"/>
    </row>
    <row r="4234" spans="8:25" x14ac:dyDescent="0.2">
      <c r="H4234" s="44"/>
      <c r="Y4234" s="30"/>
    </row>
    <row r="4235" spans="8:25" x14ac:dyDescent="0.2">
      <c r="H4235" s="44"/>
      <c r="Y4235" s="30"/>
    </row>
    <row r="4236" spans="8:25" x14ac:dyDescent="0.2">
      <c r="H4236" s="44"/>
      <c r="Y4236" s="30"/>
    </row>
    <row r="4237" spans="8:25" x14ac:dyDescent="0.2">
      <c r="H4237" s="44"/>
      <c r="Y4237" s="30"/>
    </row>
    <row r="4238" spans="8:25" x14ac:dyDescent="0.2">
      <c r="H4238" s="44"/>
      <c r="Y4238" s="30"/>
    </row>
    <row r="4239" spans="8:25" x14ac:dyDescent="0.2">
      <c r="H4239" s="44"/>
      <c r="Y4239" s="30"/>
    </row>
    <row r="4240" spans="8:25" x14ac:dyDescent="0.2">
      <c r="H4240" s="44"/>
      <c r="Y4240" s="30"/>
    </row>
    <row r="4241" spans="8:25" x14ac:dyDescent="0.2">
      <c r="H4241" s="44"/>
      <c r="Y4241" s="30"/>
    </row>
    <row r="4242" spans="8:25" x14ac:dyDescent="0.2">
      <c r="H4242" s="44"/>
      <c r="Y4242" s="30"/>
    </row>
    <row r="4243" spans="8:25" x14ac:dyDescent="0.2">
      <c r="H4243" s="44"/>
      <c r="Y4243" s="30"/>
    </row>
    <row r="4244" spans="8:25" x14ac:dyDescent="0.2">
      <c r="H4244" s="44"/>
      <c r="Y4244" s="30"/>
    </row>
    <row r="4245" spans="8:25" x14ac:dyDescent="0.2">
      <c r="H4245" s="44"/>
      <c r="Y4245" s="30"/>
    </row>
    <row r="4246" spans="8:25" x14ac:dyDescent="0.2">
      <c r="H4246" s="44"/>
      <c r="Y4246" s="30"/>
    </row>
    <row r="4247" spans="8:25" x14ac:dyDescent="0.2">
      <c r="H4247" s="44"/>
      <c r="Y4247" s="30"/>
    </row>
    <row r="4248" spans="8:25" x14ac:dyDescent="0.2">
      <c r="H4248" s="44"/>
      <c r="Y4248" s="30"/>
    </row>
    <row r="4249" spans="8:25" x14ac:dyDescent="0.2">
      <c r="H4249" s="44"/>
      <c r="Y4249" s="30"/>
    </row>
    <row r="4250" spans="8:25" x14ac:dyDescent="0.2">
      <c r="H4250" s="44"/>
      <c r="Y4250" s="30"/>
    </row>
    <row r="4251" spans="8:25" x14ac:dyDescent="0.2">
      <c r="H4251" s="44"/>
      <c r="Y4251" s="30"/>
    </row>
    <row r="4252" spans="8:25" x14ac:dyDescent="0.2">
      <c r="H4252" s="44"/>
      <c r="Y4252" s="30"/>
    </row>
    <row r="4253" spans="8:25" x14ac:dyDescent="0.2">
      <c r="H4253" s="44"/>
      <c r="Y4253" s="30"/>
    </row>
    <row r="4254" spans="8:25" x14ac:dyDescent="0.2">
      <c r="H4254" s="44"/>
      <c r="Y4254" s="30"/>
    </row>
    <row r="4255" spans="8:25" x14ac:dyDescent="0.2">
      <c r="H4255" s="44"/>
      <c r="Y4255" s="30"/>
    </row>
    <row r="4256" spans="8:25" x14ac:dyDescent="0.2">
      <c r="H4256" s="44"/>
      <c r="Y4256" s="30"/>
    </row>
    <row r="4257" spans="8:25" x14ac:dyDescent="0.2">
      <c r="H4257" s="44"/>
      <c r="Y4257" s="30"/>
    </row>
    <row r="4258" spans="8:25" x14ac:dyDescent="0.2">
      <c r="H4258" s="44"/>
      <c r="Y4258" s="30"/>
    </row>
    <row r="4259" spans="8:25" x14ac:dyDescent="0.2">
      <c r="H4259" s="44"/>
      <c r="Y4259" s="30"/>
    </row>
    <row r="4260" spans="8:25" x14ac:dyDescent="0.2">
      <c r="H4260" s="44"/>
      <c r="Y4260" s="30"/>
    </row>
    <row r="4261" spans="8:25" x14ac:dyDescent="0.2">
      <c r="H4261" s="44"/>
      <c r="Y4261" s="30"/>
    </row>
    <row r="4262" spans="8:25" x14ac:dyDescent="0.2">
      <c r="H4262" s="44"/>
      <c r="Y4262" s="30"/>
    </row>
    <row r="4263" spans="8:25" x14ac:dyDescent="0.2">
      <c r="H4263" s="44"/>
      <c r="Y4263" s="30"/>
    </row>
    <row r="4264" spans="8:25" x14ac:dyDescent="0.2">
      <c r="H4264" s="44"/>
      <c r="Y4264" s="30"/>
    </row>
    <row r="4265" spans="8:25" x14ac:dyDescent="0.2">
      <c r="H4265" s="44"/>
      <c r="Y4265" s="30"/>
    </row>
    <row r="4266" spans="8:25" x14ac:dyDescent="0.2">
      <c r="H4266" s="44"/>
      <c r="Y4266" s="30"/>
    </row>
    <row r="4267" spans="8:25" x14ac:dyDescent="0.2">
      <c r="H4267" s="44"/>
      <c r="Y4267" s="30"/>
    </row>
    <row r="4268" spans="8:25" x14ac:dyDescent="0.2">
      <c r="H4268" s="44"/>
      <c r="Y4268" s="30"/>
    </row>
    <row r="4269" spans="8:25" x14ac:dyDescent="0.2">
      <c r="H4269" s="44"/>
      <c r="Y4269" s="30"/>
    </row>
    <row r="4270" spans="8:25" x14ac:dyDescent="0.2">
      <c r="H4270" s="44"/>
      <c r="Y4270" s="30"/>
    </row>
    <row r="4271" spans="8:25" x14ac:dyDescent="0.2">
      <c r="H4271" s="44"/>
      <c r="Y4271" s="30"/>
    </row>
    <row r="4272" spans="8:25" x14ac:dyDescent="0.2">
      <c r="H4272" s="44"/>
      <c r="Y4272" s="30"/>
    </row>
    <row r="4273" spans="8:25" x14ac:dyDescent="0.2">
      <c r="H4273" s="44"/>
      <c r="Y4273" s="30"/>
    </row>
    <row r="4274" spans="8:25" x14ac:dyDescent="0.2">
      <c r="H4274" s="44"/>
      <c r="Y4274" s="30"/>
    </row>
    <row r="4275" spans="8:25" x14ac:dyDescent="0.2">
      <c r="H4275" s="44"/>
      <c r="Y4275" s="30"/>
    </row>
    <row r="4276" spans="8:25" x14ac:dyDescent="0.2">
      <c r="H4276" s="44"/>
      <c r="Y4276" s="30"/>
    </row>
    <row r="4277" spans="8:25" x14ac:dyDescent="0.2">
      <c r="H4277" s="44"/>
      <c r="Y4277" s="30"/>
    </row>
    <row r="4278" spans="8:25" x14ac:dyDescent="0.2">
      <c r="H4278" s="44"/>
      <c r="Y4278" s="30"/>
    </row>
    <row r="4279" spans="8:25" x14ac:dyDescent="0.2">
      <c r="H4279" s="44"/>
      <c r="Y4279" s="30"/>
    </row>
    <row r="4280" spans="8:25" x14ac:dyDescent="0.2">
      <c r="H4280" s="44"/>
      <c r="Y4280" s="30"/>
    </row>
    <row r="4281" spans="8:25" x14ac:dyDescent="0.2">
      <c r="H4281" s="44"/>
      <c r="Y4281" s="30"/>
    </row>
    <row r="4282" spans="8:25" x14ac:dyDescent="0.2">
      <c r="H4282" s="44"/>
      <c r="Y4282" s="30"/>
    </row>
    <row r="4283" spans="8:25" x14ac:dyDescent="0.2">
      <c r="H4283" s="44"/>
      <c r="Y4283" s="30"/>
    </row>
    <row r="4284" spans="8:25" x14ac:dyDescent="0.2">
      <c r="H4284" s="44"/>
      <c r="Y4284" s="30"/>
    </row>
    <row r="4285" spans="8:25" x14ac:dyDescent="0.2">
      <c r="H4285" s="44"/>
      <c r="Y4285" s="30"/>
    </row>
    <row r="4286" spans="8:25" x14ac:dyDescent="0.2">
      <c r="H4286" s="44"/>
      <c r="Y4286" s="30"/>
    </row>
    <row r="4287" spans="8:25" x14ac:dyDescent="0.2">
      <c r="H4287" s="44"/>
      <c r="Y4287" s="30"/>
    </row>
    <row r="4288" spans="8:25" x14ac:dyDescent="0.2">
      <c r="H4288" s="44"/>
      <c r="Y4288" s="30"/>
    </row>
    <row r="4289" spans="8:25" x14ac:dyDescent="0.2">
      <c r="H4289" s="44"/>
      <c r="Y4289" s="30"/>
    </row>
    <row r="4290" spans="8:25" x14ac:dyDescent="0.2">
      <c r="H4290" s="44"/>
      <c r="Y4290" s="30"/>
    </row>
    <row r="4291" spans="8:25" x14ac:dyDescent="0.2">
      <c r="H4291" s="44"/>
      <c r="Y4291" s="30"/>
    </row>
    <row r="4292" spans="8:25" x14ac:dyDescent="0.2">
      <c r="H4292" s="44"/>
      <c r="Y4292" s="30"/>
    </row>
    <row r="4293" spans="8:25" x14ac:dyDescent="0.2">
      <c r="H4293" s="44"/>
      <c r="Y4293" s="30"/>
    </row>
    <row r="4294" spans="8:25" x14ac:dyDescent="0.2">
      <c r="H4294" s="44"/>
      <c r="Y4294" s="30"/>
    </row>
    <row r="4295" spans="8:25" x14ac:dyDescent="0.2">
      <c r="H4295" s="44"/>
      <c r="Y4295" s="30"/>
    </row>
    <row r="4296" spans="8:25" x14ac:dyDescent="0.2">
      <c r="H4296" s="44"/>
      <c r="Y4296" s="30"/>
    </row>
    <row r="4297" spans="8:25" x14ac:dyDescent="0.2">
      <c r="H4297" s="44"/>
      <c r="Y4297" s="30"/>
    </row>
    <row r="4298" spans="8:25" x14ac:dyDescent="0.2">
      <c r="H4298" s="44"/>
      <c r="Y4298" s="30"/>
    </row>
    <row r="4299" spans="8:25" x14ac:dyDescent="0.2">
      <c r="H4299" s="44"/>
      <c r="Y4299" s="30"/>
    </row>
    <row r="4300" spans="8:25" x14ac:dyDescent="0.2">
      <c r="H4300" s="44"/>
      <c r="Y4300" s="30"/>
    </row>
    <row r="4301" spans="8:25" x14ac:dyDescent="0.2">
      <c r="H4301" s="44"/>
      <c r="Y4301" s="30"/>
    </row>
    <row r="4302" spans="8:25" x14ac:dyDescent="0.2">
      <c r="H4302" s="44"/>
      <c r="Y4302" s="30"/>
    </row>
    <row r="4303" spans="8:25" x14ac:dyDescent="0.2">
      <c r="H4303" s="44"/>
      <c r="Y4303" s="30"/>
    </row>
    <row r="4304" spans="8:25" x14ac:dyDescent="0.2">
      <c r="H4304" s="44"/>
      <c r="Y4304" s="30"/>
    </row>
    <row r="4305" spans="8:25" x14ac:dyDescent="0.2">
      <c r="H4305" s="44"/>
      <c r="Y4305" s="30"/>
    </row>
    <row r="4306" spans="8:25" x14ac:dyDescent="0.2">
      <c r="H4306" s="44"/>
      <c r="Y4306" s="30"/>
    </row>
    <row r="4307" spans="8:25" x14ac:dyDescent="0.2">
      <c r="H4307" s="44"/>
      <c r="Y4307" s="30"/>
    </row>
    <row r="4308" spans="8:25" x14ac:dyDescent="0.2">
      <c r="H4308" s="44"/>
      <c r="Y4308" s="30"/>
    </row>
    <row r="4309" spans="8:25" x14ac:dyDescent="0.2">
      <c r="H4309" s="44"/>
      <c r="Y4309" s="30"/>
    </row>
    <row r="4310" spans="8:25" x14ac:dyDescent="0.2">
      <c r="H4310" s="44"/>
      <c r="Y4310" s="30"/>
    </row>
    <row r="4311" spans="8:25" x14ac:dyDescent="0.2">
      <c r="H4311" s="44"/>
      <c r="Y4311" s="30"/>
    </row>
    <row r="4312" spans="8:25" x14ac:dyDescent="0.2">
      <c r="H4312" s="44"/>
      <c r="Y4312" s="30"/>
    </row>
    <row r="4313" spans="8:25" x14ac:dyDescent="0.2">
      <c r="H4313" s="44"/>
      <c r="Y4313" s="30"/>
    </row>
    <row r="4314" spans="8:25" x14ac:dyDescent="0.2">
      <c r="H4314" s="44"/>
      <c r="Y4314" s="30"/>
    </row>
    <row r="4315" spans="8:25" x14ac:dyDescent="0.2">
      <c r="H4315" s="44"/>
      <c r="Y4315" s="30"/>
    </row>
    <row r="4316" spans="8:25" x14ac:dyDescent="0.2">
      <c r="H4316" s="44"/>
      <c r="Y4316" s="30"/>
    </row>
    <row r="4317" spans="8:25" x14ac:dyDescent="0.2">
      <c r="H4317" s="44"/>
      <c r="Y4317" s="30"/>
    </row>
    <row r="4318" spans="8:25" x14ac:dyDescent="0.2">
      <c r="H4318" s="44"/>
      <c r="Y4318" s="30"/>
    </row>
    <row r="4319" spans="8:25" x14ac:dyDescent="0.2">
      <c r="H4319" s="44"/>
      <c r="Y4319" s="30"/>
    </row>
    <row r="4320" spans="8:25" x14ac:dyDescent="0.2">
      <c r="H4320" s="44"/>
      <c r="Y4320" s="30"/>
    </row>
    <row r="4321" spans="8:25" x14ac:dyDescent="0.2">
      <c r="H4321" s="44"/>
      <c r="Y4321" s="30"/>
    </row>
    <row r="4322" spans="8:25" x14ac:dyDescent="0.2">
      <c r="H4322" s="44"/>
      <c r="Y4322" s="30"/>
    </row>
    <row r="4323" spans="8:25" x14ac:dyDescent="0.2">
      <c r="H4323" s="44"/>
      <c r="Y4323" s="30"/>
    </row>
    <row r="4324" spans="8:25" x14ac:dyDescent="0.2">
      <c r="H4324" s="44"/>
      <c r="Y4324" s="30"/>
    </row>
    <row r="4325" spans="8:25" x14ac:dyDescent="0.2">
      <c r="H4325" s="44"/>
      <c r="Y4325" s="30"/>
    </row>
    <row r="4326" spans="8:25" x14ac:dyDescent="0.2">
      <c r="H4326" s="44"/>
      <c r="Y4326" s="30"/>
    </row>
    <row r="4327" spans="8:25" x14ac:dyDescent="0.2">
      <c r="H4327" s="44"/>
      <c r="Y4327" s="30"/>
    </row>
    <row r="4328" spans="8:25" x14ac:dyDescent="0.2">
      <c r="H4328" s="44"/>
      <c r="Y4328" s="30"/>
    </row>
    <row r="4329" spans="8:25" x14ac:dyDescent="0.2">
      <c r="H4329" s="44"/>
      <c r="Y4329" s="30"/>
    </row>
    <row r="4330" spans="8:25" x14ac:dyDescent="0.2">
      <c r="H4330" s="44"/>
      <c r="Y4330" s="30"/>
    </row>
    <row r="4331" spans="8:25" x14ac:dyDescent="0.2">
      <c r="H4331" s="44"/>
      <c r="Y4331" s="30"/>
    </row>
    <row r="4332" spans="8:25" x14ac:dyDescent="0.2">
      <c r="H4332" s="44"/>
      <c r="Y4332" s="30"/>
    </row>
    <row r="4333" spans="8:25" x14ac:dyDescent="0.2">
      <c r="H4333" s="44"/>
      <c r="Y4333" s="30"/>
    </row>
    <row r="4334" spans="8:25" x14ac:dyDescent="0.2">
      <c r="H4334" s="44"/>
      <c r="Y4334" s="30"/>
    </row>
    <row r="4335" spans="8:25" x14ac:dyDescent="0.2">
      <c r="H4335" s="44"/>
      <c r="Y4335" s="30"/>
    </row>
    <row r="4336" spans="8:25" x14ac:dyDescent="0.2">
      <c r="H4336" s="44"/>
      <c r="Y4336" s="30"/>
    </row>
    <row r="4337" spans="8:25" x14ac:dyDescent="0.2">
      <c r="H4337" s="44"/>
      <c r="Y4337" s="30"/>
    </row>
    <row r="4338" spans="8:25" x14ac:dyDescent="0.2">
      <c r="H4338" s="44"/>
      <c r="Y4338" s="30"/>
    </row>
    <row r="4339" spans="8:25" x14ac:dyDescent="0.2">
      <c r="H4339" s="44"/>
      <c r="Y4339" s="30"/>
    </row>
    <row r="4340" spans="8:25" x14ac:dyDescent="0.2">
      <c r="H4340" s="44"/>
      <c r="Y4340" s="30"/>
    </row>
    <row r="4341" spans="8:25" x14ac:dyDescent="0.2">
      <c r="H4341" s="44"/>
      <c r="Y4341" s="30"/>
    </row>
    <row r="4342" spans="8:25" x14ac:dyDescent="0.2">
      <c r="H4342" s="44"/>
      <c r="Y4342" s="30"/>
    </row>
    <row r="4343" spans="8:25" x14ac:dyDescent="0.2">
      <c r="H4343" s="44"/>
      <c r="Y4343" s="30"/>
    </row>
    <row r="4344" spans="8:25" x14ac:dyDescent="0.2">
      <c r="H4344" s="44"/>
      <c r="Y4344" s="30"/>
    </row>
    <row r="4345" spans="8:25" x14ac:dyDescent="0.2">
      <c r="H4345" s="44"/>
      <c r="Y4345" s="30"/>
    </row>
    <row r="4346" spans="8:25" x14ac:dyDescent="0.2">
      <c r="H4346" s="44"/>
      <c r="Y4346" s="30"/>
    </row>
    <row r="4347" spans="8:25" x14ac:dyDescent="0.2">
      <c r="H4347" s="44"/>
      <c r="Y4347" s="30"/>
    </row>
    <row r="4348" spans="8:25" x14ac:dyDescent="0.2">
      <c r="H4348" s="44"/>
      <c r="Y4348" s="30"/>
    </row>
    <row r="4349" spans="8:25" x14ac:dyDescent="0.2">
      <c r="H4349" s="44"/>
      <c r="Y4349" s="30"/>
    </row>
    <row r="4350" spans="8:25" x14ac:dyDescent="0.2">
      <c r="H4350" s="44"/>
      <c r="Y4350" s="30"/>
    </row>
    <row r="4351" spans="8:25" x14ac:dyDescent="0.2">
      <c r="H4351" s="44"/>
      <c r="Y4351" s="30"/>
    </row>
    <row r="4352" spans="8:25" x14ac:dyDescent="0.2">
      <c r="H4352" s="44"/>
      <c r="Y4352" s="30"/>
    </row>
    <row r="4353" spans="8:25" x14ac:dyDescent="0.2">
      <c r="H4353" s="44"/>
      <c r="Y4353" s="30"/>
    </row>
    <row r="4354" spans="8:25" x14ac:dyDescent="0.2">
      <c r="H4354" s="44"/>
      <c r="Y4354" s="30"/>
    </row>
    <row r="4355" spans="8:25" x14ac:dyDescent="0.2">
      <c r="H4355" s="44"/>
      <c r="Y4355" s="30"/>
    </row>
    <row r="4356" spans="8:25" x14ac:dyDescent="0.2">
      <c r="H4356" s="44"/>
      <c r="Y4356" s="30"/>
    </row>
    <row r="4357" spans="8:25" x14ac:dyDescent="0.2">
      <c r="H4357" s="44"/>
      <c r="Y4357" s="30"/>
    </row>
    <row r="4358" spans="8:25" x14ac:dyDescent="0.2">
      <c r="H4358" s="44"/>
      <c r="Y4358" s="30"/>
    </row>
    <row r="4359" spans="8:25" x14ac:dyDescent="0.2">
      <c r="H4359" s="44"/>
      <c r="Y4359" s="30"/>
    </row>
    <row r="4360" spans="8:25" x14ac:dyDescent="0.2">
      <c r="H4360" s="44"/>
      <c r="Y4360" s="30"/>
    </row>
    <row r="4361" spans="8:25" x14ac:dyDescent="0.2">
      <c r="H4361" s="44"/>
      <c r="Y4361" s="30"/>
    </row>
    <row r="4362" spans="8:25" x14ac:dyDescent="0.2">
      <c r="H4362" s="44"/>
      <c r="Y4362" s="30"/>
    </row>
    <row r="4363" spans="8:25" x14ac:dyDescent="0.2">
      <c r="H4363" s="44"/>
      <c r="Y4363" s="30"/>
    </row>
    <row r="4364" spans="8:25" x14ac:dyDescent="0.2">
      <c r="H4364" s="44"/>
      <c r="Y4364" s="30"/>
    </row>
    <row r="4365" spans="8:25" x14ac:dyDescent="0.2">
      <c r="H4365" s="44"/>
      <c r="Y4365" s="30"/>
    </row>
    <row r="4366" spans="8:25" x14ac:dyDescent="0.2">
      <c r="H4366" s="44"/>
      <c r="Y4366" s="30"/>
    </row>
    <row r="4367" spans="8:25" x14ac:dyDescent="0.2">
      <c r="H4367" s="44"/>
      <c r="Y4367" s="30"/>
    </row>
    <row r="4368" spans="8:25" x14ac:dyDescent="0.2">
      <c r="H4368" s="44"/>
      <c r="Y4368" s="30"/>
    </row>
    <row r="4369" spans="8:25" x14ac:dyDescent="0.2">
      <c r="H4369" s="44"/>
      <c r="Y4369" s="30"/>
    </row>
    <row r="4370" spans="8:25" x14ac:dyDescent="0.2">
      <c r="H4370" s="44"/>
      <c r="Y4370" s="30"/>
    </row>
    <row r="4371" spans="8:25" x14ac:dyDescent="0.2">
      <c r="H4371" s="44"/>
      <c r="Y4371" s="30"/>
    </row>
    <row r="4372" spans="8:25" x14ac:dyDescent="0.2">
      <c r="H4372" s="44"/>
      <c r="Y4372" s="30"/>
    </row>
    <row r="4373" spans="8:25" x14ac:dyDescent="0.2">
      <c r="H4373" s="44"/>
      <c r="Y4373" s="30"/>
    </row>
    <row r="4374" spans="8:25" x14ac:dyDescent="0.2">
      <c r="H4374" s="44"/>
      <c r="Y4374" s="30"/>
    </row>
    <row r="4375" spans="8:25" x14ac:dyDescent="0.2">
      <c r="H4375" s="44"/>
      <c r="Y4375" s="30"/>
    </row>
    <row r="4376" spans="8:25" x14ac:dyDescent="0.2">
      <c r="H4376" s="44"/>
      <c r="Y4376" s="30"/>
    </row>
    <row r="4377" spans="8:25" x14ac:dyDescent="0.2">
      <c r="H4377" s="44"/>
      <c r="Y4377" s="30"/>
    </row>
    <row r="4378" spans="8:25" x14ac:dyDescent="0.2">
      <c r="H4378" s="44"/>
      <c r="Y4378" s="30"/>
    </row>
    <row r="4379" spans="8:25" x14ac:dyDescent="0.2">
      <c r="H4379" s="44"/>
      <c r="Y4379" s="30"/>
    </row>
    <row r="4380" spans="8:25" x14ac:dyDescent="0.2">
      <c r="H4380" s="44"/>
      <c r="Y4380" s="30"/>
    </row>
    <row r="4381" spans="8:25" x14ac:dyDescent="0.2">
      <c r="H4381" s="44"/>
      <c r="Y4381" s="30"/>
    </row>
    <row r="4382" spans="8:25" x14ac:dyDescent="0.2">
      <c r="H4382" s="44"/>
      <c r="Y4382" s="30"/>
    </row>
    <row r="4383" spans="8:25" x14ac:dyDescent="0.2">
      <c r="H4383" s="44"/>
      <c r="Y4383" s="30"/>
    </row>
    <row r="4384" spans="8:25" x14ac:dyDescent="0.2">
      <c r="H4384" s="44"/>
      <c r="Y4384" s="30"/>
    </row>
    <row r="4385" spans="8:25" x14ac:dyDescent="0.2">
      <c r="H4385" s="44"/>
      <c r="Y4385" s="30"/>
    </row>
    <row r="4386" spans="8:25" x14ac:dyDescent="0.2">
      <c r="H4386" s="44"/>
      <c r="Y4386" s="30"/>
    </row>
    <row r="4387" spans="8:25" x14ac:dyDescent="0.2">
      <c r="H4387" s="44"/>
      <c r="Y4387" s="30"/>
    </row>
    <row r="4388" spans="8:25" x14ac:dyDescent="0.2">
      <c r="H4388" s="44"/>
      <c r="Y4388" s="30"/>
    </row>
    <row r="4389" spans="8:25" x14ac:dyDescent="0.2">
      <c r="H4389" s="44"/>
      <c r="Y4389" s="30"/>
    </row>
    <row r="4390" spans="8:25" x14ac:dyDescent="0.2">
      <c r="H4390" s="44"/>
      <c r="Y4390" s="30"/>
    </row>
    <row r="4391" spans="8:25" x14ac:dyDescent="0.2">
      <c r="H4391" s="44"/>
      <c r="Y4391" s="30"/>
    </row>
    <row r="4392" spans="8:25" x14ac:dyDescent="0.2">
      <c r="H4392" s="44"/>
      <c r="Y4392" s="30"/>
    </row>
    <row r="4393" spans="8:25" x14ac:dyDescent="0.2">
      <c r="H4393" s="44"/>
      <c r="Y4393" s="30"/>
    </row>
    <row r="4394" spans="8:25" x14ac:dyDescent="0.2">
      <c r="H4394" s="44"/>
      <c r="Y4394" s="30"/>
    </row>
    <row r="4395" spans="8:25" x14ac:dyDescent="0.2">
      <c r="H4395" s="44"/>
      <c r="Y4395" s="30"/>
    </row>
    <row r="4396" spans="8:25" x14ac:dyDescent="0.2">
      <c r="H4396" s="44"/>
      <c r="Y4396" s="30"/>
    </row>
    <row r="4397" spans="8:25" x14ac:dyDescent="0.2">
      <c r="H4397" s="44"/>
      <c r="Y4397" s="30"/>
    </row>
    <row r="4398" spans="8:25" x14ac:dyDescent="0.2">
      <c r="H4398" s="44"/>
      <c r="Y4398" s="30"/>
    </row>
    <row r="4399" spans="8:25" x14ac:dyDescent="0.2">
      <c r="H4399" s="44"/>
      <c r="Y4399" s="30"/>
    </row>
    <row r="4400" spans="8:25" x14ac:dyDescent="0.2">
      <c r="H4400" s="44"/>
      <c r="Y4400" s="30"/>
    </row>
    <row r="4401" spans="8:25" x14ac:dyDescent="0.2">
      <c r="H4401" s="44"/>
      <c r="Y4401" s="30"/>
    </row>
    <row r="4402" spans="8:25" x14ac:dyDescent="0.2">
      <c r="H4402" s="44"/>
      <c r="Y4402" s="30"/>
    </row>
    <row r="4403" spans="8:25" x14ac:dyDescent="0.2">
      <c r="H4403" s="44"/>
      <c r="Y4403" s="30"/>
    </row>
    <row r="4404" spans="8:25" x14ac:dyDescent="0.2">
      <c r="H4404" s="44"/>
      <c r="Y4404" s="30"/>
    </row>
    <row r="4405" spans="8:25" x14ac:dyDescent="0.2">
      <c r="H4405" s="44"/>
      <c r="Y4405" s="30"/>
    </row>
    <row r="4406" spans="8:25" x14ac:dyDescent="0.2">
      <c r="H4406" s="44"/>
      <c r="Y4406" s="30"/>
    </row>
    <row r="4407" spans="8:25" x14ac:dyDescent="0.2">
      <c r="H4407" s="44"/>
      <c r="Y4407" s="30"/>
    </row>
    <row r="4408" spans="8:25" x14ac:dyDescent="0.2">
      <c r="H4408" s="44"/>
      <c r="Y4408" s="30"/>
    </row>
    <row r="4409" spans="8:25" x14ac:dyDescent="0.2">
      <c r="H4409" s="44"/>
      <c r="Y4409" s="30"/>
    </row>
    <row r="4410" spans="8:25" x14ac:dyDescent="0.2">
      <c r="H4410" s="44"/>
      <c r="Y4410" s="30"/>
    </row>
    <row r="4411" spans="8:25" x14ac:dyDescent="0.2">
      <c r="H4411" s="44"/>
      <c r="Y4411" s="30"/>
    </row>
    <row r="4412" spans="8:25" x14ac:dyDescent="0.2">
      <c r="H4412" s="44"/>
      <c r="Y4412" s="30"/>
    </row>
    <row r="4413" spans="8:25" x14ac:dyDescent="0.2">
      <c r="H4413" s="44"/>
      <c r="Y4413" s="30"/>
    </row>
    <row r="4414" spans="8:25" x14ac:dyDescent="0.2">
      <c r="H4414" s="44"/>
      <c r="Y4414" s="30"/>
    </row>
    <row r="4415" spans="8:25" x14ac:dyDescent="0.2">
      <c r="H4415" s="44"/>
      <c r="Y4415" s="30"/>
    </row>
    <row r="4416" spans="8:25" x14ac:dyDescent="0.2">
      <c r="H4416" s="44"/>
      <c r="Y4416" s="30"/>
    </row>
    <row r="4417" spans="8:25" x14ac:dyDescent="0.2">
      <c r="H4417" s="44"/>
      <c r="Y4417" s="30"/>
    </row>
    <row r="4418" spans="8:25" x14ac:dyDescent="0.2">
      <c r="H4418" s="44"/>
      <c r="Y4418" s="30"/>
    </row>
    <row r="4419" spans="8:25" x14ac:dyDescent="0.2">
      <c r="H4419" s="44"/>
      <c r="Y4419" s="30"/>
    </row>
    <row r="4420" spans="8:25" x14ac:dyDescent="0.2">
      <c r="H4420" s="44"/>
      <c r="Y4420" s="30"/>
    </row>
    <row r="4421" spans="8:25" x14ac:dyDescent="0.2">
      <c r="H4421" s="44"/>
      <c r="Y4421" s="30"/>
    </row>
    <row r="4422" spans="8:25" x14ac:dyDescent="0.2">
      <c r="H4422" s="44"/>
      <c r="Y4422" s="30"/>
    </row>
    <row r="4423" spans="8:25" x14ac:dyDescent="0.2">
      <c r="H4423" s="44"/>
      <c r="Y4423" s="30"/>
    </row>
    <row r="4424" spans="8:25" x14ac:dyDescent="0.2">
      <c r="H4424" s="44"/>
      <c r="Y4424" s="30"/>
    </row>
    <row r="4425" spans="8:25" x14ac:dyDescent="0.2">
      <c r="H4425" s="44"/>
      <c r="Y4425" s="30"/>
    </row>
    <row r="4426" spans="8:25" x14ac:dyDescent="0.2">
      <c r="H4426" s="44"/>
      <c r="Y4426" s="30"/>
    </row>
    <row r="4427" spans="8:25" x14ac:dyDescent="0.2">
      <c r="H4427" s="44"/>
      <c r="Y4427" s="30"/>
    </row>
    <row r="4428" spans="8:25" x14ac:dyDescent="0.2">
      <c r="H4428" s="44"/>
      <c r="Y4428" s="30"/>
    </row>
    <row r="4429" spans="8:25" x14ac:dyDescent="0.2">
      <c r="H4429" s="44"/>
      <c r="Y4429" s="30"/>
    </row>
    <row r="4430" spans="8:25" x14ac:dyDescent="0.2">
      <c r="H4430" s="44"/>
      <c r="Y4430" s="30"/>
    </row>
    <row r="4431" spans="8:25" x14ac:dyDescent="0.2">
      <c r="H4431" s="44"/>
      <c r="Y4431" s="30"/>
    </row>
    <row r="4432" spans="8:25" x14ac:dyDescent="0.2">
      <c r="H4432" s="44"/>
      <c r="Y4432" s="30"/>
    </row>
    <row r="4433" spans="8:25" x14ac:dyDescent="0.2">
      <c r="H4433" s="44"/>
      <c r="Y4433" s="30"/>
    </row>
    <row r="4434" spans="8:25" x14ac:dyDescent="0.2">
      <c r="H4434" s="44"/>
      <c r="Y4434" s="30"/>
    </row>
    <row r="4435" spans="8:25" x14ac:dyDescent="0.2">
      <c r="H4435" s="44"/>
      <c r="Y4435" s="30"/>
    </row>
    <row r="4436" spans="8:25" x14ac:dyDescent="0.2">
      <c r="H4436" s="44"/>
      <c r="Y4436" s="30"/>
    </row>
    <row r="4437" spans="8:25" x14ac:dyDescent="0.2">
      <c r="H4437" s="44"/>
      <c r="Y4437" s="30"/>
    </row>
    <row r="4438" spans="8:25" x14ac:dyDescent="0.2">
      <c r="H4438" s="44"/>
      <c r="Y4438" s="30"/>
    </row>
    <row r="4439" spans="8:25" x14ac:dyDescent="0.2">
      <c r="H4439" s="44"/>
      <c r="Y4439" s="30"/>
    </row>
    <row r="4440" spans="8:25" x14ac:dyDescent="0.2">
      <c r="H4440" s="44"/>
      <c r="Y4440" s="30"/>
    </row>
    <row r="4441" spans="8:25" x14ac:dyDescent="0.2">
      <c r="H4441" s="44"/>
      <c r="Y4441" s="30"/>
    </row>
    <row r="4442" spans="8:25" x14ac:dyDescent="0.2">
      <c r="H4442" s="44"/>
      <c r="Y4442" s="30"/>
    </row>
    <row r="4443" spans="8:25" x14ac:dyDescent="0.2">
      <c r="H4443" s="44"/>
      <c r="Y4443" s="30"/>
    </row>
    <row r="4444" spans="8:25" x14ac:dyDescent="0.2">
      <c r="H4444" s="44"/>
      <c r="Y4444" s="30"/>
    </row>
    <row r="4445" spans="8:25" x14ac:dyDescent="0.2">
      <c r="H4445" s="44"/>
      <c r="Y4445" s="30"/>
    </row>
    <row r="4446" spans="8:25" x14ac:dyDescent="0.2">
      <c r="H4446" s="44"/>
      <c r="Y4446" s="30"/>
    </row>
    <row r="4447" spans="8:25" x14ac:dyDescent="0.2">
      <c r="H4447" s="44"/>
      <c r="Y4447" s="30"/>
    </row>
    <row r="4448" spans="8:25" x14ac:dyDescent="0.2">
      <c r="H4448" s="44"/>
      <c r="Y4448" s="30"/>
    </row>
    <row r="4449" spans="8:25" x14ac:dyDescent="0.2">
      <c r="H4449" s="44"/>
      <c r="Y4449" s="30"/>
    </row>
    <row r="4450" spans="8:25" x14ac:dyDescent="0.2">
      <c r="H4450" s="44"/>
      <c r="Y4450" s="30"/>
    </row>
    <row r="4451" spans="8:25" x14ac:dyDescent="0.2">
      <c r="H4451" s="44"/>
      <c r="Y4451" s="30"/>
    </row>
    <row r="4452" spans="8:25" x14ac:dyDescent="0.2">
      <c r="H4452" s="44"/>
      <c r="Y4452" s="30"/>
    </row>
    <row r="4453" spans="8:25" x14ac:dyDescent="0.2">
      <c r="H4453" s="44"/>
      <c r="Y4453" s="30"/>
    </row>
    <row r="4454" spans="8:25" x14ac:dyDescent="0.2">
      <c r="H4454" s="44"/>
      <c r="Y4454" s="30"/>
    </row>
    <row r="4455" spans="8:25" x14ac:dyDescent="0.2">
      <c r="H4455" s="44"/>
      <c r="Y4455" s="30"/>
    </row>
    <row r="4456" spans="8:25" x14ac:dyDescent="0.2">
      <c r="H4456" s="44"/>
      <c r="Y4456" s="30"/>
    </row>
    <row r="4457" spans="8:25" x14ac:dyDescent="0.2">
      <c r="H4457" s="44"/>
      <c r="Y4457" s="30"/>
    </row>
    <row r="4458" spans="8:25" x14ac:dyDescent="0.2">
      <c r="H4458" s="44"/>
      <c r="Y4458" s="30"/>
    </row>
    <row r="4459" spans="8:25" x14ac:dyDescent="0.2">
      <c r="H4459" s="44"/>
      <c r="Y4459" s="30"/>
    </row>
    <row r="4460" spans="8:25" x14ac:dyDescent="0.2">
      <c r="H4460" s="44"/>
      <c r="Y4460" s="30"/>
    </row>
    <row r="4461" spans="8:25" x14ac:dyDescent="0.2">
      <c r="H4461" s="44"/>
      <c r="Y4461" s="30"/>
    </row>
    <row r="4462" spans="8:25" x14ac:dyDescent="0.2">
      <c r="H4462" s="44"/>
      <c r="Y4462" s="30"/>
    </row>
    <row r="4463" spans="8:25" x14ac:dyDescent="0.2">
      <c r="H4463" s="44"/>
      <c r="Y4463" s="30"/>
    </row>
    <row r="4464" spans="8:25" x14ac:dyDescent="0.2">
      <c r="H4464" s="44"/>
      <c r="Y4464" s="30"/>
    </row>
    <row r="4465" spans="8:25" x14ac:dyDescent="0.2">
      <c r="H4465" s="44"/>
      <c r="Y4465" s="30"/>
    </row>
    <row r="4466" spans="8:25" x14ac:dyDescent="0.2">
      <c r="H4466" s="44"/>
      <c r="Y4466" s="30"/>
    </row>
    <row r="4467" spans="8:25" x14ac:dyDescent="0.2">
      <c r="H4467" s="44"/>
      <c r="Y4467" s="30"/>
    </row>
    <row r="4468" spans="8:25" x14ac:dyDescent="0.2">
      <c r="H4468" s="44"/>
      <c r="Y4468" s="30"/>
    </row>
    <row r="4469" spans="8:25" x14ac:dyDescent="0.2">
      <c r="H4469" s="44"/>
      <c r="Y4469" s="30"/>
    </row>
    <row r="4470" spans="8:25" x14ac:dyDescent="0.2">
      <c r="H4470" s="44"/>
      <c r="Y4470" s="30"/>
    </row>
    <row r="4471" spans="8:25" x14ac:dyDescent="0.2">
      <c r="H4471" s="44"/>
      <c r="Y4471" s="30"/>
    </row>
    <row r="4472" spans="8:25" x14ac:dyDescent="0.2">
      <c r="H4472" s="44"/>
      <c r="Y4472" s="30"/>
    </row>
    <row r="4473" spans="8:25" x14ac:dyDescent="0.2">
      <c r="H4473" s="44"/>
      <c r="Y4473" s="30"/>
    </row>
    <row r="4474" spans="8:25" x14ac:dyDescent="0.2">
      <c r="H4474" s="44"/>
      <c r="Y4474" s="30"/>
    </row>
    <row r="4475" spans="8:25" x14ac:dyDescent="0.2">
      <c r="H4475" s="44"/>
      <c r="Y4475" s="30"/>
    </row>
    <row r="4476" spans="8:25" x14ac:dyDescent="0.2">
      <c r="H4476" s="44"/>
      <c r="Y4476" s="30"/>
    </row>
    <row r="4477" spans="8:25" x14ac:dyDescent="0.2">
      <c r="H4477" s="44"/>
      <c r="Y4477" s="30"/>
    </row>
    <row r="4478" spans="8:25" x14ac:dyDescent="0.2">
      <c r="H4478" s="44"/>
      <c r="Y4478" s="30"/>
    </row>
    <row r="4479" spans="8:25" x14ac:dyDescent="0.2">
      <c r="H4479" s="44"/>
      <c r="Y4479" s="30"/>
    </row>
    <row r="4480" spans="8:25" x14ac:dyDescent="0.2">
      <c r="H4480" s="44"/>
      <c r="Y4480" s="30"/>
    </row>
    <row r="4481" spans="8:25" x14ac:dyDescent="0.2">
      <c r="H4481" s="44"/>
      <c r="Y4481" s="30"/>
    </row>
    <row r="4482" spans="8:25" x14ac:dyDescent="0.2">
      <c r="H4482" s="44"/>
      <c r="Y4482" s="30"/>
    </row>
    <row r="4483" spans="8:25" x14ac:dyDescent="0.2">
      <c r="H4483" s="44"/>
      <c r="Y4483" s="30"/>
    </row>
    <row r="4484" spans="8:25" x14ac:dyDescent="0.2">
      <c r="H4484" s="44"/>
      <c r="Y4484" s="30"/>
    </row>
    <row r="4485" spans="8:25" x14ac:dyDescent="0.2">
      <c r="H4485" s="44"/>
      <c r="Y4485" s="30"/>
    </row>
    <row r="4486" spans="8:25" x14ac:dyDescent="0.2">
      <c r="H4486" s="44"/>
      <c r="Y4486" s="30"/>
    </row>
    <row r="4487" spans="8:25" x14ac:dyDescent="0.2">
      <c r="H4487" s="44"/>
      <c r="Y4487" s="30"/>
    </row>
    <row r="4488" spans="8:25" x14ac:dyDescent="0.2">
      <c r="H4488" s="44"/>
      <c r="Y4488" s="30"/>
    </row>
    <row r="4489" spans="8:25" x14ac:dyDescent="0.2">
      <c r="H4489" s="44"/>
      <c r="Y4489" s="30"/>
    </row>
    <row r="4490" spans="8:25" x14ac:dyDescent="0.2">
      <c r="H4490" s="44"/>
      <c r="Y4490" s="30"/>
    </row>
    <row r="4491" spans="8:25" x14ac:dyDescent="0.2">
      <c r="H4491" s="44"/>
      <c r="Y4491" s="30"/>
    </row>
    <row r="4492" spans="8:25" x14ac:dyDescent="0.2">
      <c r="H4492" s="44"/>
      <c r="Y4492" s="30"/>
    </row>
    <row r="4493" spans="8:25" x14ac:dyDescent="0.2">
      <c r="H4493" s="44"/>
      <c r="Y4493" s="30"/>
    </row>
    <row r="4494" spans="8:25" x14ac:dyDescent="0.2">
      <c r="H4494" s="44"/>
      <c r="Y4494" s="30"/>
    </row>
    <row r="4495" spans="8:25" x14ac:dyDescent="0.2">
      <c r="H4495" s="44"/>
      <c r="Y4495" s="30"/>
    </row>
    <row r="4496" spans="8:25" x14ac:dyDescent="0.2">
      <c r="H4496" s="44"/>
      <c r="Y4496" s="30"/>
    </row>
    <row r="4497" spans="8:25" x14ac:dyDescent="0.2">
      <c r="H4497" s="44"/>
      <c r="Y4497" s="30"/>
    </row>
    <row r="4498" spans="8:25" x14ac:dyDescent="0.2">
      <c r="H4498" s="44"/>
      <c r="Y4498" s="30"/>
    </row>
    <row r="4499" spans="8:25" x14ac:dyDescent="0.2">
      <c r="H4499" s="44"/>
      <c r="Y4499" s="30"/>
    </row>
    <row r="4500" spans="8:25" x14ac:dyDescent="0.2">
      <c r="H4500" s="44"/>
      <c r="Y4500" s="30"/>
    </row>
    <row r="4501" spans="8:25" x14ac:dyDescent="0.2">
      <c r="H4501" s="44"/>
      <c r="Y4501" s="30"/>
    </row>
    <row r="4502" spans="8:25" x14ac:dyDescent="0.2">
      <c r="H4502" s="44"/>
      <c r="Y4502" s="30"/>
    </row>
    <row r="4503" spans="8:25" x14ac:dyDescent="0.2">
      <c r="H4503" s="44"/>
      <c r="Y4503" s="30"/>
    </row>
    <row r="4504" spans="8:25" x14ac:dyDescent="0.2">
      <c r="H4504" s="44"/>
      <c r="Y4504" s="30"/>
    </row>
    <row r="4505" spans="8:25" x14ac:dyDescent="0.2">
      <c r="H4505" s="44"/>
      <c r="Y4505" s="30"/>
    </row>
    <row r="4506" spans="8:25" x14ac:dyDescent="0.2">
      <c r="H4506" s="44"/>
      <c r="Y4506" s="30"/>
    </row>
    <row r="4507" spans="8:25" x14ac:dyDescent="0.2">
      <c r="H4507" s="44"/>
      <c r="Y4507" s="30"/>
    </row>
    <row r="4508" spans="8:25" x14ac:dyDescent="0.2">
      <c r="H4508" s="44"/>
      <c r="Y4508" s="30"/>
    </row>
    <row r="4509" spans="8:25" x14ac:dyDescent="0.2">
      <c r="H4509" s="44"/>
      <c r="Y4509" s="30"/>
    </row>
    <row r="4510" spans="8:25" x14ac:dyDescent="0.2">
      <c r="H4510" s="44"/>
      <c r="Y4510" s="30"/>
    </row>
    <row r="4511" spans="8:25" x14ac:dyDescent="0.2">
      <c r="H4511" s="44"/>
      <c r="Y4511" s="30"/>
    </row>
    <row r="4512" spans="8:25" x14ac:dyDescent="0.2">
      <c r="H4512" s="44"/>
      <c r="Y4512" s="30"/>
    </row>
    <row r="4513" spans="8:25" x14ac:dyDescent="0.2">
      <c r="H4513" s="44"/>
      <c r="Y4513" s="30"/>
    </row>
    <row r="4514" spans="8:25" x14ac:dyDescent="0.2">
      <c r="H4514" s="44"/>
      <c r="Y4514" s="30"/>
    </row>
    <row r="4515" spans="8:25" x14ac:dyDescent="0.2">
      <c r="H4515" s="44"/>
      <c r="Y4515" s="30"/>
    </row>
    <row r="4516" spans="8:25" x14ac:dyDescent="0.2">
      <c r="H4516" s="44"/>
      <c r="Y4516" s="30"/>
    </row>
    <row r="4517" spans="8:25" x14ac:dyDescent="0.2">
      <c r="H4517" s="44"/>
      <c r="Y4517" s="30"/>
    </row>
    <row r="4518" spans="8:25" x14ac:dyDescent="0.2">
      <c r="H4518" s="44"/>
      <c r="Y4518" s="30"/>
    </row>
    <row r="4519" spans="8:25" x14ac:dyDescent="0.2">
      <c r="H4519" s="44"/>
      <c r="Y4519" s="30"/>
    </row>
    <row r="4520" spans="8:25" x14ac:dyDescent="0.2">
      <c r="H4520" s="44"/>
      <c r="Y4520" s="30"/>
    </row>
    <row r="4521" spans="8:25" x14ac:dyDescent="0.2">
      <c r="H4521" s="44"/>
      <c r="Y4521" s="30"/>
    </row>
    <row r="4522" spans="8:25" x14ac:dyDescent="0.2">
      <c r="H4522" s="44"/>
      <c r="Y4522" s="30"/>
    </row>
    <row r="4523" spans="8:25" x14ac:dyDescent="0.2">
      <c r="H4523" s="44"/>
      <c r="Y4523" s="30"/>
    </row>
    <row r="4524" spans="8:25" x14ac:dyDescent="0.2">
      <c r="H4524" s="44"/>
      <c r="Y4524" s="30"/>
    </row>
    <row r="4525" spans="8:25" x14ac:dyDescent="0.2">
      <c r="H4525" s="44"/>
      <c r="Y4525" s="30"/>
    </row>
    <row r="4526" spans="8:25" x14ac:dyDescent="0.2">
      <c r="H4526" s="44"/>
      <c r="Y4526" s="30"/>
    </row>
    <row r="4527" spans="8:25" x14ac:dyDescent="0.2">
      <c r="H4527" s="44"/>
      <c r="Y4527" s="30"/>
    </row>
    <row r="4528" spans="8:25" x14ac:dyDescent="0.2">
      <c r="H4528" s="44"/>
      <c r="Y4528" s="30"/>
    </row>
    <row r="4529" spans="8:25" x14ac:dyDescent="0.2">
      <c r="H4529" s="44"/>
      <c r="Y4529" s="30"/>
    </row>
    <row r="4530" spans="8:25" x14ac:dyDescent="0.2">
      <c r="H4530" s="44"/>
      <c r="Y4530" s="30"/>
    </row>
    <row r="4531" spans="8:25" x14ac:dyDescent="0.2">
      <c r="H4531" s="44"/>
      <c r="Y4531" s="30"/>
    </row>
    <row r="4532" spans="8:25" x14ac:dyDescent="0.2">
      <c r="H4532" s="44"/>
      <c r="Y4532" s="30"/>
    </row>
    <row r="4533" spans="8:25" x14ac:dyDescent="0.2">
      <c r="H4533" s="44"/>
      <c r="Y4533" s="30"/>
    </row>
    <row r="4534" spans="8:25" x14ac:dyDescent="0.2">
      <c r="H4534" s="44"/>
      <c r="Y4534" s="30"/>
    </row>
    <row r="4535" spans="8:25" x14ac:dyDescent="0.2">
      <c r="H4535" s="44"/>
      <c r="Y4535" s="30"/>
    </row>
    <row r="4536" spans="8:25" x14ac:dyDescent="0.2">
      <c r="H4536" s="44"/>
      <c r="Y4536" s="30"/>
    </row>
    <row r="4537" spans="8:25" x14ac:dyDescent="0.2">
      <c r="H4537" s="44"/>
      <c r="Y4537" s="30"/>
    </row>
    <row r="4538" spans="8:25" x14ac:dyDescent="0.2">
      <c r="H4538" s="44"/>
      <c r="Y4538" s="30"/>
    </row>
    <row r="4539" spans="8:25" x14ac:dyDescent="0.2">
      <c r="H4539" s="44"/>
      <c r="Y4539" s="30"/>
    </row>
    <row r="4540" spans="8:25" x14ac:dyDescent="0.2">
      <c r="H4540" s="44"/>
      <c r="Y4540" s="30"/>
    </row>
    <row r="4541" spans="8:25" x14ac:dyDescent="0.2">
      <c r="H4541" s="44"/>
      <c r="Y4541" s="30"/>
    </row>
    <row r="4542" spans="8:25" x14ac:dyDescent="0.2">
      <c r="H4542" s="44"/>
      <c r="Y4542" s="30"/>
    </row>
    <row r="4543" spans="8:25" x14ac:dyDescent="0.2">
      <c r="H4543" s="44"/>
      <c r="Y4543" s="30"/>
    </row>
    <row r="4544" spans="8:25" x14ac:dyDescent="0.2">
      <c r="H4544" s="44"/>
      <c r="Y4544" s="30"/>
    </row>
    <row r="4545" spans="8:25" x14ac:dyDescent="0.2">
      <c r="H4545" s="44"/>
      <c r="Y4545" s="30"/>
    </row>
    <row r="4546" spans="8:25" x14ac:dyDescent="0.2">
      <c r="H4546" s="44"/>
      <c r="Y4546" s="30"/>
    </row>
    <row r="4547" spans="8:25" x14ac:dyDescent="0.2">
      <c r="H4547" s="44"/>
      <c r="Y4547" s="30"/>
    </row>
    <row r="4548" spans="8:25" x14ac:dyDescent="0.2">
      <c r="H4548" s="44"/>
      <c r="Y4548" s="30"/>
    </row>
    <row r="4549" spans="8:25" x14ac:dyDescent="0.2">
      <c r="H4549" s="44"/>
      <c r="Y4549" s="30"/>
    </row>
    <row r="4550" spans="8:25" x14ac:dyDescent="0.2">
      <c r="H4550" s="44"/>
      <c r="Y4550" s="30"/>
    </row>
    <row r="4551" spans="8:25" x14ac:dyDescent="0.2">
      <c r="H4551" s="44"/>
      <c r="Y4551" s="30"/>
    </row>
    <row r="4552" spans="8:25" x14ac:dyDescent="0.2">
      <c r="H4552" s="44"/>
      <c r="Y4552" s="30"/>
    </row>
    <row r="4553" spans="8:25" x14ac:dyDescent="0.2">
      <c r="H4553" s="44"/>
      <c r="Y4553" s="30"/>
    </row>
    <row r="4554" spans="8:25" x14ac:dyDescent="0.2">
      <c r="H4554" s="44"/>
      <c r="Y4554" s="30"/>
    </row>
    <row r="4555" spans="8:25" x14ac:dyDescent="0.2">
      <c r="H4555" s="44"/>
      <c r="Y4555" s="30"/>
    </row>
    <row r="4556" spans="8:25" x14ac:dyDescent="0.2">
      <c r="H4556" s="44"/>
      <c r="Y4556" s="30"/>
    </row>
    <row r="4557" spans="8:25" x14ac:dyDescent="0.2">
      <c r="H4557" s="44"/>
      <c r="Y4557" s="30"/>
    </row>
    <row r="4558" spans="8:25" x14ac:dyDescent="0.2">
      <c r="H4558" s="44"/>
      <c r="Y4558" s="30"/>
    </row>
    <row r="4559" spans="8:25" x14ac:dyDescent="0.2">
      <c r="H4559" s="44"/>
      <c r="Y4559" s="30"/>
    </row>
    <row r="4560" spans="8:25" x14ac:dyDescent="0.2">
      <c r="H4560" s="44"/>
      <c r="Y4560" s="30"/>
    </row>
    <row r="4561" spans="8:25" x14ac:dyDescent="0.2">
      <c r="H4561" s="44"/>
      <c r="Y4561" s="30"/>
    </row>
    <row r="4562" spans="8:25" x14ac:dyDescent="0.2">
      <c r="H4562" s="44"/>
      <c r="Y4562" s="30"/>
    </row>
    <row r="4563" spans="8:25" x14ac:dyDescent="0.2">
      <c r="H4563" s="44"/>
      <c r="Y4563" s="30"/>
    </row>
    <row r="4564" spans="8:25" x14ac:dyDescent="0.2">
      <c r="H4564" s="44"/>
      <c r="Y4564" s="30"/>
    </row>
    <row r="4565" spans="8:25" x14ac:dyDescent="0.2">
      <c r="H4565" s="44"/>
      <c r="Y4565" s="30"/>
    </row>
    <row r="4566" spans="8:25" x14ac:dyDescent="0.2">
      <c r="H4566" s="44"/>
      <c r="Y4566" s="30"/>
    </row>
    <row r="4567" spans="8:25" x14ac:dyDescent="0.2">
      <c r="H4567" s="44"/>
      <c r="Y4567" s="30"/>
    </row>
    <row r="4568" spans="8:25" x14ac:dyDescent="0.2">
      <c r="H4568" s="44"/>
      <c r="Y4568" s="30"/>
    </row>
    <row r="4569" spans="8:25" x14ac:dyDescent="0.2">
      <c r="H4569" s="44"/>
      <c r="Y4569" s="30"/>
    </row>
    <row r="4570" spans="8:25" x14ac:dyDescent="0.2">
      <c r="H4570" s="44"/>
      <c r="Y4570" s="30"/>
    </row>
    <row r="4571" spans="8:25" x14ac:dyDescent="0.2">
      <c r="H4571" s="44"/>
      <c r="Y4571" s="30"/>
    </row>
    <row r="4572" spans="8:25" x14ac:dyDescent="0.2">
      <c r="H4572" s="44"/>
      <c r="Y4572" s="30"/>
    </row>
    <row r="4573" spans="8:25" x14ac:dyDescent="0.2">
      <c r="H4573" s="44"/>
      <c r="Y4573" s="30"/>
    </row>
    <row r="4574" spans="8:25" x14ac:dyDescent="0.2">
      <c r="H4574" s="44"/>
      <c r="Y4574" s="30"/>
    </row>
    <row r="4575" spans="8:25" x14ac:dyDescent="0.2">
      <c r="H4575" s="44"/>
      <c r="Y4575" s="30"/>
    </row>
    <row r="4576" spans="8:25" x14ac:dyDescent="0.2">
      <c r="H4576" s="44"/>
      <c r="Y4576" s="30"/>
    </row>
    <row r="4577" spans="8:25" x14ac:dyDescent="0.2">
      <c r="H4577" s="44"/>
      <c r="Y4577" s="30"/>
    </row>
    <row r="4578" spans="8:25" x14ac:dyDescent="0.2">
      <c r="H4578" s="44"/>
      <c r="Y4578" s="30"/>
    </row>
    <row r="4579" spans="8:25" x14ac:dyDescent="0.2">
      <c r="H4579" s="44"/>
      <c r="Y4579" s="30"/>
    </row>
    <row r="4580" spans="8:25" x14ac:dyDescent="0.2">
      <c r="H4580" s="44"/>
      <c r="Y4580" s="30"/>
    </row>
    <row r="4581" spans="8:25" x14ac:dyDescent="0.2">
      <c r="H4581" s="44"/>
      <c r="Y4581" s="30"/>
    </row>
    <row r="4582" spans="8:25" x14ac:dyDescent="0.2">
      <c r="H4582" s="44"/>
      <c r="Y4582" s="30"/>
    </row>
    <row r="4583" spans="8:25" x14ac:dyDescent="0.2">
      <c r="H4583" s="44"/>
      <c r="Y4583" s="30"/>
    </row>
    <row r="4584" spans="8:25" x14ac:dyDescent="0.2">
      <c r="H4584" s="44"/>
      <c r="Y4584" s="30"/>
    </row>
    <row r="4585" spans="8:25" x14ac:dyDescent="0.2">
      <c r="H4585" s="44"/>
      <c r="Y4585" s="30"/>
    </row>
    <row r="4586" spans="8:25" x14ac:dyDescent="0.2">
      <c r="H4586" s="44"/>
      <c r="Y4586" s="30"/>
    </row>
    <row r="4587" spans="8:25" x14ac:dyDescent="0.2">
      <c r="H4587" s="44"/>
      <c r="Y4587" s="30"/>
    </row>
    <row r="4588" spans="8:25" x14ac:dyDescent="0.2">
      <c r="H4588" s="44"/>
      <c r="Y4588" s="30"/>
    </row>
    <row r="4589" spans="8:25" x14ac:dyDescent="0.2">
      <c r="H4589" s="44"/>
      <c r="Y4589" s="30"/>
    </row>
    <row r="4590" spans="8:25" x14ac:dyDescent="0.2">
      <c r="H4590" s="44"/>
      <c r="Y4590" s="30"/>
    </row>
    <row r="4591" spans="8:25" x14ac:dyDescent="0.2">
      <c r="H4591" s="44"/>
      <c r="Y4591" s="30"/>
    </row>
    <row r="4592" spans="8:25" x14ac:dyDescent="0.2">
      <c r="H4592" s="44"/>
      <c r="Y4592" s="30"/>
    </row>
    <row r="4593" spans="8:25" x14ac:dyDescent="0.2">
      <c r="H4593" s="44"/>
      <c r="Y4593" s="30"/>
    </row>
    <row r="4594" spans="8:25" x14ac:dyDescent="0.2">
      <c r="H4594" s="44"/>
      <c r="Y4594" s="30"/>
    </row>
    <row r="4595" spans="8:25" x14ac:dyDescent="0.2">
      <c r="H4595" s="44"/>
      <c r="Y4595" s="30"/>
    </row>
    <row r="4596" spans="8:25" x14ac:dyDescent="0.2">
      <c r="H4596" s="44"/>
      <c r="Y4596" s="30"/>
    </row>
    <row r="4597" spans="8:25" x14ac:dyDescent="0.2">
      <c r="H4597" s="44"/>
      <c r="Y4597" s="30"/>
    </row>
    <row r="4598" spans="8:25" x14ac:dyDescent="0.2">
      <c r="H4598" s="44"/>
      <c r="Y4598" s="30"/>
    </row>
    <row r="4599" spans="8:25" x14ac:dyDescent="0.2">
      <c r="H4599" s="44"/>
      <c r="Y4599" s="30"/>
    </row>
    <row r="4600" spans="8:25" x14ac:dyDescent="0.2">
      <c r="H4600" s="44"/>
      <c r="Y4600" s="30"/>
    </row>
    <row r="4601" spans="8:25" x14ac:dyDescent="0.2">
      <c r="H4601" s="44"/>
      <c r="Y4601" s="30"/>
    </row>
    <row r="4602" spans="8:25" x14ac:dyDescent="0.2">
      <c r="H4602" s="44"/>
      <c r="Y4602" s="30"/>
    </row>
    <row r="4603" spans="8:25" x14ac:dyDescent="0.2">
      <c r="H4603" s="44"/>
      <c r="Y4603" s="30"/>
    </row>
    <row r="4604" spans="8:25" x14ac:dyDescent="0.2">
      <c r="H4604" s="44"/>
      <c r="Y4604" s="30"/>
    </row>
    <row r="4605" spans="8:25" x14ac:dyDescent="0.2">
      <c r="H4605" s="44"/>
      <c r="Y4605" s="30"/>
    </row>
    <row r="4606" spans="8:25" x14ac:dyDescent="0.2">
      <c r="H4606" s="44"/>
      <c r="Y4606" s="30"/>
    </row>
    <row r="4607" spans="8:25" x14ac:dyDescent="0.2">
      <c r="H4607" s="44"/>
      <c r="Y4607" s="30"/>
    </row>
    <row r="4608" spans="8:25" x14ac:dyDescent="0.2">
      <c r="H4608" s="44"/>
      <c r="Y4608" s="30"/>
    </row>
    <row r="4609" spans="8:25" x14ac:dyDescent="0.2">
      <c r="H4609" s="44"/>
      <c r="Y4609" s="30"/>
    </row>
    <row r="4610" spans="8:25" x14ac:dyDescent="0.2">
      <c r="H4610" s="44"/>
      <c r="Y4610" s="30"/>
    </row>
    <row r="4611" spans="8:25" x14ac:dyDescent="0.2">
      <c r="H4611" s="44"/>
      <c r="Y4611" s="30"/>
    </row>
    <row r="4612" spans="8:25" x14ac:dyDescent="0.2">
      <c r="H4612" s="44"/>
      <c r="Y4612" s="30"/>
    </row>
    <row r="4613" spans="8:25" x14ac:dyDescent="0.2">
      <c r="H4613" s="44"/>
      <c r="Y4613" s="30"/>
    </row>
    <row r="4614" spans="8:25" x14ac:dyDescent="0.2">
      <c r="H4614" s="44"/>
      <c r="Y4614" s="30"/>
    </row>
    <row r="4615" spans="8:25" x14ac:dyDescent="0.2">
      <c r="H4615" s="44"/>
      <c r="Y4615" s="30"/>
    </row>
    <row r="4616" spans="8:25" x14ac:dyDescent="0.2">
      <c r="H4616" s="44"/>
      <c r="Y4616" s="30"/>
    </row>
    <row r="4617" spans="8:25" x14ac:dyDescent="0.2">
      <c r="H4617" s="44"/>
      <c r="Y4617" s="30"/>
    </row>
    <row r="4618" spans="8:25" x14ac:dyDescent="0.2">
      <c r="H4618" s="44"/>
      <c r="Y4618" s="30"/>
    </row>
    <row r="4619" spans="8:25" x14ac:dyDescent="0.2">
      <c r="H4619" s="44"/>
      <c r="Y4619" s="30"/>
    </row>
    <row r="4620" spans="8:25" x14ac:dyDescent="0.2">
      <c r="H4620" s="44"/>
      <c r="Y4620" s="30"/>
    </row>
    <row r="4621" spans="8:25" x14ac:dyDescent="0.2">
      <c r="H4621" s="44"/>
      <c r="Y4621" s="30"/>
    </row>
    <row r="4622" spans="8:25" x14ac:dyDescent="0.2">
      <c r="H4622" s="44"/>
      <c r="Y4622" s="30"/>
    </row>
    <row r="4623" spans="8:25" x14ac:dyDescent="0.2">
      <c r="H4623" s="44"/>
      <c r="Y4623" s="30"/>
    </row>
    <row r="4624" spans="8:25" x14ac:dyDescent="0.2">
      <c r="H4624" s="44"/>
      <c r="Y4624" s="30"/>
    </row>
    <row r="4625" spans="8:25" x14ac:dyDescent="0.2">
      <c r="H4625" s="44"/>
      <c r="Y4625" s="30"/>
    </row>
    <row r="4626" spans="8:25" x14ac:dyDescent="0.2">
      <c r="H4626" s="44"/>
      <c r="Y4626" s="30"/>
    </row>
    <row r="4627" spans="8:25" x14ac:dyDescent="0.2">
      <c r="H4627" s="44"/>
      <c r="Y4627" s="30"/>
    </row>
    <row r="4628" spans="8:25" x14ac:dyDescent="0.2">
      <c r="H4628" s="44"/>
      <c r="Y4628" s="30"/>
    </row>
    <row r="4629" spans="8:25" x14ac:dyDescent="0.2">
      <c r="H4629" s="44"/>
      <c r="Y4629" s="30"/>
    </row>
    <row r="4630" spans="8:25" x14ac:dyDescent="0.2">
      <c r="H4630" s="44"/>
      <c r="Y4630" s="30"/>
    </row>
    <row r="4631" spans="8:25" x14ac:dyDescent="0.2">
      <c r="H4631" s="44"/>
      <c r="Y4631" s="30"/>
    </row>
    <row r="4632" spans="8:25" x14ac:dyDescent="0.2">
      <c r="H4632" s="44"/>
      <c r="Y4632" s="30"/>
    </row>
    <row r="4633" spans="8:25" x14ac:dyDescent="0.2">
      <c r="H4633" s="44"/>
      <c r="Y4633" s="30"/>
    </row>
    <row r="4634" spans="8:25" x14ac:dyDescent="0.2">
      <c r="H4634" s="44"/>
      <c r="Y4634" s="30"/>
    </row>
    <row r="4635" spans="8:25" x14ac:dyDescent="0.2">
      <c r="H4635" s="44"/>
      <c r="Y4635" s="30"/>
    </row>
    <row r="4636" spans="8:25" x14ac:dyDescent="0.2">
      <c r="H4636" s="44"/>
      <c r="Y4636" s="30"/>
    </row>
    <row r="4637" spans="8:25" x14ac:dyDescent="0.2">
      <c r="H4637" s="44"/>
      <c r="Y4637" s="30"/>
    </row>
    <row r="4638" spans="8:25" x14ac:dyDescent="0.2">
      <c r="H4638" s="44"/>
      <c r="Y4638" s="30"/>
    </row>
    <row r="4639" spans="8:25" x14ac:dyDescent="0.2">
      <c r="H4639" s="44"/>
      <c r="Y4639" s="30"/>
    </row>
    <row r="4640" spans="8:25" x14ac:dyDescent="0.2">
      <c r="H4640" s="44"/>
      <c r="Y4640" s="30"/>
    </row>
    <row r="4641" spans="8:25" x14ac:dyDescent="0.2">
      <c r="H4641" s="44"/>
      <c r="Y4641" s="30"/>
    </row>
    <row r="4642" spans="8:25" x14ac:dyDescent="0.2">
      <c r="H4642" s="44"/>
      <c r="Y4642" s="30"/>
    </row>
    <row r="4643" spans="8:25" x14ac:dyDescent="0.2">
      <c r="H4643" s="44"/>
      <c r="Y4643" s="30"/>
    </row>
    <row r="4644" spans="8:25" x14ac:dyDescent="0.2">
      <c r="H4644" s="44"/>
      <c r="Y4644" s="30"/>
    </row>
    <row r="4645" spans="8:25" x14ac:dyDescent="0.2">
      <c r="H4645" s="44"/>
      <c r="Y4645" s="30"/>
    </row>
    <row r="4646" spans="8:25" x14ac:dyDescent="0.2">
      <c r="H4646" s="44"/>
      <c r="Y4646" s="30"/>
    </row>
    <row r="4647" spans="8:25" x14ac:dyDescent="0.2">
      <c r="H4647" s="44"/>
      <c r="Y4647" s="30"/>
    </row>
    <row r="4648" spans="8:25" x14ac:dyDescent="0.2">
      <c r="H4648" s="44"/>
      <c r="Y4648" s="30"/>
    </row>
    <row r="4649" spans="8:25" x14ac:dyDescent="0.2">
      <c r="H4649" s="44"/>
      <c r="Y4649" s="30"/>
    </row>
    <row r="4650" spans="8:25" x14ac:dyDescent="0.2">
      <c r="H4650" s="44"/>
      <c r="Y4650" s="30"/>
    </row>
    <row r="4651" spans="8:25" x14ac:dyDescent="0.2">
      <c r="H4651" s="44"/>
      <c r="Y4651" s="30"/>
    </row>
    <row r="4652" spans="8:25" x14ac:dyDescent="0.2">
      <c r="H4652" s="44"/>
      <c r="Y4652" s="30"/>
    </row>
    <row r="4653" spans="8:25" x14ac:dyDescent="0.2">
      <c r="H4653" s="44"/>
      <c r="Y4653" s="30"/>
    </row>
    <row r="4654" spans="8:25" x14ac:dyDescent="0.2">
      <c r="H4654" s="44"/>
      <c r="Y4654" s="30"/>
    </row>
    <row r="4655" spans="8:25" x14ac:dyDescent="0.2">
      <c r="H4655" s="44"/>
      <c r="Y4655" s="30"/>
    </row>
    <row r="4656" spans="8:25" x14ac:dyDescent="0.2">
      <c r="H4656" s="44"/>
      <c r="Y4656" s="30"/>
    </row>
    <row r="4657" spans="8:25" x14ac:dyDescent="0.2">
      <c r="H4657" s="44"/>
      <c r="Y4657" s="30"/>
    </row>
    <row r="4658" spans="8:25" x14ac:dyDescent="0.2">
      <c r="H4658" s="44"/>
      <c r="Y4658" s="30"/>
    </row>
    <row r="4659" spans="8:25" x14ac:dyDescent="0.2">
      <c r="H4659" s="44"/>
      <c r="Y4659" s="30"/>
    </row>
    <row r="4660" spans="8:25" x14ac:dyDescent="0.2">
      <c r="H4660" s="44"/>
      <c r="Y4660" s="30"/>
    </row>
    <row r="4661" spans="8:25" x14ac:dyDescent="0.2">
      <c r="H4661" s="44"/>
      <c r="Y4661" s="30"/>
    </row>
    <row r="4662" spans="8:25" x14ac:dyDescent="0.2">
      <c r="H4662" s="44"/>
      <c r="Y4662" s="30"/>
    </row>
    <row r="4663" spans="8:25" x14ac:dyDescent="0.2">
      <c r="H4663" s="44"/>
      <c r="Y4663" s="30"/>
    </row>
    <row r="4664" spans="8:25" x14ac:dyDescent="0.2">
      <c r="H4664" s="44"/>
      <c r="Y4664" s="30"/>
    </row>
    <row r="4665" spans="8:25" x14ac:dyDescent="0.2">
      <c r="H4665" s="44"/>
      <c r="Y4665" s="30"/>
    </row>
    <row r="4666" spans="8:25" x14ac:dyDescent="0.2">
      <c r="H4666" s="44"/>
      <c r="Y4666" s="30"/>
    </row>
    <row r="4667" spans="8:25" x14ac:dyDescent="0.2">
      <c r="H4667" s="44"/>
      <c r="Y4667" s="30"/>
    </row>
    <row r="4668" spans="8:25" x14ac:dyDescent="0.2">
      <c r="H4668" s="44"/>
      <c r="Y4668" s="30"/>
    </row>
    <row r="4669" spans="8:25" x14ac:dyDescent="0.2">
      <c r="H4669" s="44"/>
      <c r="Y4669" s="30"/>
    </row>
    <row r="4670" spans="8:25" x14ac:dyDescent="0.2">
      <c r="H4670" s="44"/>
      <c r="Y4670" s="30"/>
    </row>
    <row r="4671" spans="8:25" x14ac:dyDescent="0.2">
      <c r="H4671" s="44"/>
      <c r="Y4671" s="30"/>
    </row>
    <row r="4672" spans="8:25" x14ac:dyDescent="0.2">
      <c r="H4672" s="44"/>
      <c r="Y4672" s="30"/>
    </row>
    <row r="4673" spans="8:25" x14ac:dyDescent="0.2">
      <c r="H4673" s="44"/>
      <c r="Y4673" s="30"/>
    </row>
    <row r="4674" spans="8:25" x14ac:dyDescent="0.2">
      <c r="H4674" s="44"/>
      <c r="Y4674" s="30"/>
    </row>
    <row r="4675" spans="8:25" x14ac:dyDescent="0.2">
      <c r="H4675" s="44"/>
      <c r="Y4675" s="30"/>
    </row>
    <row r="4676" spans="8:25" x14ac:dyDescent="0.2">
      <c r="H4676" s="44"/>
      <c r="Y4676" s="30"/>
    </row>
    <row r="4677" spans="8:25" x14ac:dyDescent="0.2">
      <c r="H4677" s="44"/>
      <c r="Y4677" s="30"/>
    </row>
    <row r="4678" spans="8:25" x14ac:dyDescent="0.2">
      <c r="H4678" s="44"/>
      <c r="Y4678" s="30"/>
    </row>
    <row r="4679" spans="8:25" x14ac:dyDescent="0.2">
      <c r="H4679" s="44"/>
      <c r="Y4679" s="30"/>
    </row>
    <row r="4680" spans="8:25" x14ac:dyDescent="0.2">
      <c r="H4680" s="44"/>
      <c r="Y4680" s="30"/>
    </row>
    <row r="4681" spans="8:25" x14ac:dyDescent="0.2">
      <c r="H4681" s="44"/>
      <c r="Y4681" s="30"/>
    </row>
    <row r="4682" spans="8:25" x14ac:dyDescent="0.2">
      <c r="H4682" s="44"/>
      <c r="Y4682" s="30"/>
    </row>
    <row r="4683" spans="8:25" x14ac:dyDescent="0.2">
      <c r="H4683" s="44"/>
      <c r="Y4683" s="30"/>
    </row>
    <row r="4684" spans="8:25" x14ac:dyDescent="0.2">
      <c r="H4684" s="44"/>
      <c r="Y4684" s="30"/>
    </row>
    <row r="4685" spans="8:25" x14ac:dyDescent="0.2">
      <c r="H4685" s="44"/>
      <c r="Y4685" s="30"/>
    </row>
    <row r="4686" spans="8:25" x14ac:dyDescent="0.2">
      <c r="H4686" s="44"/>
      <c r="Y4686" s="30"/>
    </row>
    <row r="4687" spans="8:25" x14ac:dyDescent="0.2">
      <c r="H4687" s="44"/>
      <c r="Y4687" s="30"/>
    </row>
    <row r="4688" spans="8:25" x14ac:dyDescent="0.2">
      <c r="H4688" s="44"/>
      <c r="Y4688" s="30"/>
    </row>
    <row r="4689" spans="8:25" x14ac:dyDescent="0.2">
      <c r="H4689" s="44"/>
      <c r="Y4689" s="30"/>
    </row>
    <row r="4690" spans="8:25" x14ac:dyDescent="0.2">
      <c r="H4690" s="44"/>
      <c r="Y4690" s="30"/>
    </row>
    <row r="4691" spans="8:25" x14ac:dyDescent="0.2">
      <c r="H4691" s="44"/>
      <c r="Y4691" s="30"/>
    </row>
    <row r="4692" spans="8:25" x14ac:dyDescent="0.2">
      <c r="H4692" s="44"/>
      <c r="Y4692" s="30"/>
    </row>
    <row r="4693" spans="8:25" x14ac:dyDescent="0.2">
      <c r="H4693" s="44"/>
      <c r="Y4693" s="30"/>
    </row>
    <row r="4694" spans="8:25" x14ac:dyDescent="0.2">
      <c r="H4694" s="44"/>
      <c r="Y4694" s="30"/>
    </row>
    <row r="4695" spans="8:25" x14ac:dyDescent="0.2">
      <c r="H4695" s="44"/>
      <c r="Y4695" s="30"/>
    </row>
    <row r="4696" spans="8:25" x14ac:dyDescent="0.2">
      <c r="H4696" s="44"/>
      <c r="Y4696" s="30"/>
    </row>
    <row r="4697" spans="8:25" x14ac:dyDescent="0.2">
      <c r="H4697" s="44"/>
      <c r="Y4697" s="30"/>
    </row>
    <row r="4698" spans="8:25" x14ac:dyDescent="0.2">
      <c r="H4698" s="44"/>
      <c r="Y4698" s="30"/>
    </row>
    <row r="4699" spans="8:25" x14ac:dyDescent="0.2">
      <c r="H4699" s="44"/>
      <c r="Y4699" s="30"/>
    </row>
    <row r="4700" spans="8:25" x14ac:dyDescent="0.2">
      <c r="H4700" s="44"/>
      <c r="Y4700" s="30"/>
    </row>
    <row r="4701" spans="8:25" x14ac:dyDescent="0.2">
      <c r="H4701" s="44"/>
      <c r="Y4701" s="30"/>
    </row>
    <row r="4702" spans="8:25" x14ac:dyDescent="0.2">
      <c r="H4702" s="44"/>
      <c r="Y4702" s="30"/>
    </row>
    <row r="4703" spans="8:25" x14ac:dyDescent="0.2">
      <c r="H4703" s="44"/>
      <c r="Y4703" s="30"/>
    </row>
    <row r="4704" spans="8:25" x14ac:dyDescent="0.2">
      <c r="H4704" s="44"/>
      <c r="Y4704" s="30"/>
    </row>
    <row r="4705" spans="8:25" x14ac:dyDescent="0.2">
      <c r="H4705" s="44"/>
      <c r="Y4705" s="30"/>
    </row>
    <row r="4706" spans="8:25" x14ac:dyDescent="0.2">
      <c r="H4706" s="44"/>
      <c r="Y4706" s="30"/>
    </row>
    <row r="4707" spans="8:25" x14ac:dyDescent="0.2">
      <c r="H4707" s="44"/>
      <c r="Y4707" s="30"/>
    </row>
    <row r="4708" spans="8:25" x14ac:dyDescent="0.2">
      <c r="H4708" s="44"/>
      <c r="Y4708" s="30"/>
    </row>
    <row r="4709" spans="8:25" x14ac:dyDescent="0.2">
      <c r="H4709" s="44"/>
      <c r="Y4709" s="30"/>
    </row>
    <row r="4710" spans="8:25" x14ac:dyDescent="0.2">
      <c r="H4710" s="44"/>
      <c r="Y4710" s="30"/>
    </row>
    <row r="4711" spans="8:25" x14ac:dyDescent="0.2">
      <c r="H4711" s="44"/>
      <c r="Y4711" s="30"/>
    </row>
    <row r="4712" spans="8:25" x14ac:dyDescent="0.2">
      <c r="H4712" s="44"/>
      <c r="Y4712" s="30"/>
    </row>
    <row r="4713" spans="8:25" x14ac:dyDescent="0.2">
      <c r="H4713" s="44"/>
      <c r="Y4713" s="30"/>
    </row>
    <row r="4714" spans="8:25" x14ac:dyDescent="0.2">
      <c r="H4714" s="44"/>
      <c r="Y4714" s="30"/>
    </row>
    <row r="4715" spans="8:25" x14ac:dyDescent="0.2">
      <c r="H4715" s="44"/>
      <c r="Y4715" s="30"/>
    </row>
    <row r="4716" spans="8:25" x14ac:dyDescent="0.2">
      <c r="H4716" s="44"/>
      <c r="Y4716" s="30"/>
    </row>
    <row r="4717" spans="8:25" x14ac:dyDescent="0.2">
      <c r="H4717" s="44"/>
      <c r="Y4717" s="30"/>
    </row>
    <row r="4718" spans="8:25" x14ac:dyDescent="0.2">
      <c r="H4718" s="44"/>
      <c r="Y4718" s="30"/>
    </row>
    <row r="4719" spans="8:25" x14ac:dyDescent="0.2">
      <c r="H4719" s="44"/>
      <c r="Y4719" s="30"/>
    </row>
    <row r="4720" spans="8:25" x14ac:dyDescent="0.2">
      <c r="H4720" s="44"/>
      <c r="Y4720" s="30"/>
    </row>
    <row r="4721" spans="8:25" x14ac:dyDescent="0.2">
      <c r="H4721" s="44"/>
      <c r="Y4721" s="30"/>
    </row>
    <row r="4722" spans="8:25" x14ac:dyDescent="0.2">
      <c r="H4722" s="44"/>
      <c r="Y4722" s="30"/>
    </row>
    <row r="4723" spans="8:25" x14ac:dyDescent="0.2">
      <c r="H4723" s="44"/>
      <c r="Y4723" s="30"/>
    </row>
    <row r="4724" spans="8:25" x14ac:dyDescent="0.2">
      <c r="H4724" s="44"/>
      <c r="Y4724" s="30"/>
    </row>
    <row r="4725" spans="8:25" x14ac:dyDescent="0.2">
      <c r="H4725" s="44"/>
      <c r="Y4725" s="30"/>
    </row>
    <row r="4726" spans="8:25" x14ac:dyDescent="0.2">
      <c r="H4726" s="44"/>
      <c r="Y4726" s="30"/>
    </row>
    <row r="4727" spans="8:25" x14ac:dyDescent="0.2">
      <c r="H4727" s="44"/>
      <c r="Y4727" s="30"/>
    </row>
    <row r="4728" spans="8:25" x14ac:dyDescent="0.2">
      <c r="H4728" s="44"/>
      <c r="Y4728" s="30"/>
    </row>
    <row r="4729" spans="8:25" x14ac:dyDescent="0.2">
      <c r="H4729" s="44"/>
      <c r="Y4729" s="30"/>
    </row>
    <row r="4730" spans="8:25" x14ac:dyDescent="0.2">
      <c r="H4730" s="44"/>
      <c r="Y4730" s="30"/>
    </row>
    <row r="4731" spans="8:25" x14ac:dyDescent="0.2">
      <c r="H4731" s="44"/>
      <c r="Y4731" s="30"/>
    </row>
    <row r="4732" spans="8:25" x14ac:dyDescent="0.2">
      <c r="H4732" s="44"/>
      <c r="Y4732" s="30"/>
    </row>
    <row r="4733" spans="8:25" x14ac:dyDescent="0.2">
      <c r="H4733" s="44"/>
      <c r="Y4733" s="30"/>
    </row>
    <row r="4734" spans="8:25" x14ac:dyDescent="0.2">
      <c r="H4734" s="44"/>
      <c r="Y4734" s="30"/>
    </row>
    <row r="4735" spans="8:25" x14ac:dyDescent="0.2">
      <c r="H4735" s="44"/>
      <c r="Y4735" s="30"/>
    </row>
    <row r="4736" spans="8:25" x14ac:dyDescent="0.2">
      <c r="H4736" s="44"/>
      <c r="Y4736" s="30"/>
    </row>
    <row r="4737" spans="8:25" x14ac:dyDescent="0.2">
      <c r="H4737" s="44"/>
      <c r="Y4737" s="30"/>
    </row>
    <row r="4738" spans="8:25" x14ac:dyDescent="0.2">
      <c r="H4738" s="44"/>
      <c r="Y4738" s="30"/>
    </row>
    <row r="4739" spans="8:25" x14ac:dyDescent="0.2">
      <c r="H4739" s="44"/>
      <c r="Y4739" s="30"/>
    </row>
    <row r="4740" spans="8:25" x14ac:dyDescent="0.2">
      <c r="H4740" s="44"/>
      <c r="Y4740" s="30"/>
    </row>
    <row r="4741" spans="8:25" x14ac:dyDescent="0.2">
      <c r="H4741" s="44"/>
      <c r="Y4741" s="30"/>
    </row>
    <row r="4742" spans="8:25" x14ac:dyDescent="0.2">
      <c r="H4742" s="44"/>
      <c r="Y4742" s="30"/>
    </row>
    <row r="4743" spans="8:25" x14ac:dyDescent="0.2">
      <c r="H4743" s="44"/>
      <c r="Y4743" s="30"/>
    </row>
    <row r="4744" spans="8:25" x14ac:dyDescent="0.2">
      <c r="H4744" s="44"/>
      <c r="Y4744" s="30"/>
    </row>
    <row r="4745" spans="8:25" x14ac:dyDescent="0.2">
      <c r="H4745" s="44"/>
      <c r="Y4745" s="30"/>
    </row>
    <row r="4746" spans="8:25" x14ac:dyDescent="0.2">
      <c r="H4746" s="44"/>
      <c r="Y4746" s="30"/>
    </row>
    <row r="4747" spans="8:25" x14ac:dyDescent="0.2">
      <c r="H4747" s="44"/>
      <c r="Y4747" s="30"/>
    </row>
    <row r="4748" spans="8:25" x14ac:dyDescent="0.2">
      <c r="H4748" s="44"/>
      <c r="Y4748" s="30"/>
    </row>
    <row r="4749" spans="8:25" x14ac:dyDescent="0.2">
      <c r="H4749" s="44"/>
      <c r="Y4749" s="30"/>
    </row>
    <row r="4750" spans="8:25" x14ac:dyDescent="0.2">
      <c r="H4750" s="44"/>
      <c r="Y4750" s="30"/>
    </row>
    <row r="4751" spans="8:25" x14ac:dyDescent="0.2">
      <c r="H4751" s="44"/>
      <c r="Y4751" s="30"/>
    </row>
    <row r="4752" spans="8:25" x14ac:dyDescent="0.2">
      <c r="H4752" s="44"/>
      <c r="Y4752" s="30"/>
    </row>
    <row r="4753" spans="8:25" x14ac:dyDescent="0.2">
      <c r="H4753" s="44"/>
      <c r="Y4753" s="30"/>
    </row>
    <row r="4754" spans="8:25" x14ac:dyDescent="0.2">
      <c r="H4754" s="44"/>
      <c r="Y4754" s="30"/>
    </row>
    <row r="4755" spans="8:25" x14ac:dyDescent="0.2">
      <c r="H4755" s="44"/>
      <c r="Y4755" s="30"/>
    </row>
    <row r="4756" spans="8:25" x14ac:dyDescent="0.2">
      <c r="H4756" s="44"/>
      <c r="Y4756" s="30"/>
    </row>
    <row r="4757" spans="8:25" x14ac:dyDescent="0.2">
      <c r="H4757" s="44"/>
      <c r="Y4757" s="30"/>
    </row>
    <row r="4758" spans="8:25" x14ac:dyDescent="0.2">
      <c r="H4758" s="44"/>
      <c r="Y4758" s="30"/>
    </row>
    <row r="4759" spans="8:25" x14ac:dyDescent="0.2">
      <c r="H4759" s="44"/>
      <c r="Y4759" s="30"/>
    </row>
    <row r="4760" spans="8:25" x14ac:dyDescent="0.2">
      <c r="H4760" s="44"/>
      <c r="Y4760" s="30"/>
    </row>
    <row r="4761" spans="8:25" x14ac:dyDescent="0.2">
      <c r="H4761" s="44"/>
      <c r="Y4761" s="30"/>
    </row>
    <row r="4762" spans="8:25" x14ac:dyDescent="0.2">
      <c r="H4762" s="44"/>
      <c r="Y4762" s="30"/>
    </row>
    <row r="4763" spans="8:25" x14ac:dyDescent="0.2">
      <c r="H4763" s="44"/>
      <c r="Y4763" s="30"/>
    </row>
    <row r="4764" spans="8:25" x14ac:dyDescent="0.2">
      <c r="H4764" s="44"/>
      <c r="Y4764" s="30"/>
    </row>
    <row r="4765" spans="8:25" x14ac:dyDescent="0.2">
      <c r="H4765" s="44"/>
      <c r="Y4765" s="30"/>
    </row>
    <row r="4766" spans="8:25" x14ac:dyDescent="0.2">
      <c r="H4766" s="44"/>
      <c r="Y4766" s="30"/>
    </row>
    <row r="4767" spans="8:25" x14ac:dyDescent="0.2">
      <c r="H4767" s="44"/>
      <c r="Y4767" s="30"/>
    </row>
    <row r="4768" spans="8:25" x14ac:dyDescent="0.2">
      <c r="H4768" s="44"/>
      <c r="Y4768" s="30"/>
    </row>
    <row r="4769" spans="8:25" x14ac:dyDescent="0.2">
      <c r="H4769" s="44"/>
      <c r="Y4769" s="30"/>
    </row>
    <row r="4770" spans="8:25" x14ac:dyDescent="0.2">
      <c r="H4770" s="44"/>
      <c r="Y4770" s="30"/>
    </row>
    <row r="4771" spans="8:25" x14ac:dyDescent="0.2">
      <c r="H4771" s="44"/>
      <c r="Y4771" s="30"/>
    </row>
    <row r="4772" spans="8:25" x14ac:dyDescent="0.2">
      <c r="H4772" s="44"/>
      <c r="Y4772" s="30"/>
    </row>
    <row r="4773" spans="8:25" x14ac:dyDescent="0.2">
      <c r="H4773" s="44"/>
      <c r="Y4773" s="30"/>
    </row>
    <row r="4774" spans="8:25" x14ac:dyDescent="0.2">
      <c r="H4774" s="44"/>
      <c r="Y4774" s="30"/>
    </row>
    <row r="4775" spans="8:25" x14ac:dyDescent="0.2">
      <c r="H4775" s="44"/>
      <c r="Y4775" s="30"/>
    </row>
    <row r="4776" spans="8:25" x14ac:dyDescent="0.2">
      <c r="H4776" s="44"/>
      <c r="Y4776" s="30"/>
    </row>
    <row r="4777" spans="8:25" x14ac:dyDescent="0.2">
      <c r="H4777" s="44"/>
      <c r="Y4777" s="30"/>
    </row>
    <row r="4778" spans="8:25" x14ac:dyDescent="0.2">
      <c r="H4778" s="44"/>
      <c r="Y4778" s="30"/>
    </row>
    <row r="4779" spans="8:25" x14ac:dyDescent="0.2">
      <c r="H4779" s="44"/>
      <c r="Y4779" s="30"/>
    </row>
    <row r="4780" spans="8:25" x14ac:dyDescent="0.2">
      <c r="H4780" s="44"/>
      <c r="Y4780" s="30"/>
    </row>
    <row r="4781" spans="8:25" x14ac:dyDescent="0.2">
      <c r="H4781" s="44"/>
      <c r="Y4781" s="30"/>
    </row>
    <row r="4782" spans="8:25" x14ac:dyDescent="0.2">
      <c r="H4782" s="44"/>
      <c r="Y4782" s="30"/>
    </row>
    <row r="4783" spans="8:25" x14ac:dyDescent="0.2">
      <c r="H4783" s="44"/>
      <c r="Y4783" s="30"/>
    </row>
    <row r="4784" spans="8:25" x14ac:dyDescent="0.2">
      <c r="H4784" s="44"/>
      <c r="Y4784" s="30"/>
    </row>
    <row r="4785" spans="8:25" x14ac:dyDescent="0.2">
      <c r="H4785" s="44"/>
      <c r="Y4785" s="30"/>
    </row>
    <row r="4786" spans="8:25" x14ac:dyDescent="0.2">
      <c r="H4786" s="44"/>
      <c r="Y4786" s="30"/>
    </row>
    <row r="4787" spans="8:25" x14ac:dyDescent="0.2">
      <c r="H4787" s="44"/>
      <c r="Y4787" s="30"/>
    </row>
    <row r="4788" spans="8:25" x14ac:dyDescent="0.2">
      <c r="H4788" s="44"/>
      <c r="Y4788" s="30"/>
    </row>
    <row r="4789" spans="8:25" x14ac:dyDescent="0.2">
      <c r="H4789" s="44"/>
      <c r="Y4789" s="30"/>
    </row>
    <row r="4790" spans="8:25" x14ac:dyDescent="0.2">
      <c r="H4790" s="44"/>
      <c r="Y4790" s="30"/>
    </row>
    <row r="4791" spans="8:25" x14ac:dyDescent="0.2">
      <c r="H4791" s="44"/>
      <c r="Y4791" s="30"/>
    </row>
    <row r="4792" spans="8:25" x14ac:dyDescent="0.2">
      <c r="H4792" s="44"/>
      <c r="Y4792" s="30"/>
    </row>
    <row r="4793" spans="8:25" x14ac:dyDescent="0.2">
      <c r="H4793" s="44"/>
      <c r="Y4793" s="30"/>
    </row>
    <row r="4794" spans="8:25" x14ac:dyDescent="0.2">
      <c r="H4794" s="44"/>
      <c r="Y4794" s="30"/>
    </row>
    <row r="4795" spans="8:25" x14ac:dyDescent="0.2">
      <c r="H4795" s="44"/>
      <c r="Y4795" s="30"/>
    </row>
    <row r="4796" spans="8:25" x14ac:dyDescent="0.2">
      <c r="H4796" s="44"/>
      <c r="Y4796" s="30"/>
    </row>
    <row r="4797" spans="8:25" x14ac:dyDescent="0.2">
      <c r="H4797" s="44"/>
      <c r="Y4797" s="30"/>
    </row>
    <row r="4798" spans="8:25" x14ac:dyDescent="0.2">
      <c r="H4798" s="44"/>
      <c r="Y4798" s="30"/>
    </row>
    <row r="4799" spans="8:25" x14ac:dyDescent="0.2">
      <c r="H4799" s="44"/>
      <c r="Y4799" s="30"/>
    </row>
    <row r="4800" spans="8:25" x14ac:dyDescent="0.2">
      <c r="H4800" s="44"/>
      <c r="Y4800" s="30"/>
    </row>
    <row r="4801" spans="8:25" x14ac:dyDescent="0.2">
      <c r="H4801" s="44"/>
      <c r="Y4801" s="30"/>
    </row>
    <row r="4802" spans="8:25" x14ac:dyDescent="0.2">
      <c r="H4802" s="44"/>
      <c r="Y4802" s="30"/>
    </row>
    <row r="4803" spans="8:25" x14ac:dyDescent="0.2">
      <c r="H4803" s="44"/>
      <c r="Y4803" s="30"/>
    </row>
    <row r="4804" spans="8:25" x14ac:dyDescent="0.2">
      <c r="H4804" s="44"/>
      <c r="Y4804" s="30"/>
    </row>
    <row r="4805" spans="8:25" x14ac:dyDescent="0.2">
      <c r="H4805" s="44"/>
      <c r="Y4805" s="30"/>
    </row>
    <row r="4806" spans="8:25" x14ac:dyDescent="0.2">
      <c r="H4806" s="44"/>
      <c r="Y4806" s="30"/>
    </row>
    <row r="4807" spans="8:25" x14ac:dyDescent="0.2">
      <c r="H4807" s="44"/>
      <c r="Y4807" s="30"/>
    </row>
    <row r="4808" spans="8:25" x14ac:dyDescent="0.2">
      <c r="H4808" s="44"/>
      <c r="Y4808" s="30"/>
    </row>
    <row r="4809" spans="8:25" x14ac:dyDescent="0.2">
      <c r="H4809" s="44"/>
      <c r="Y4809" s="30"/>
    </row>
    <row r="4810" spans="8:25" x14ac:dyDescent="0.2">
      <c r="H4810" s="44"/>
      <c r="Y4810" s="30"/>
    </row>
    <row r="4811" spans="8:25" x14ac:dyDescent="0.2">
      <c r="H4811" s="44"/>
      <c r="Y4811" s="30"/>
    </row>
    <row r="4812" spans="8:25" x14ac:dyDescent="0.2">
      <c r="H4812" s="44"/>
      <c r="Y4812" s="30"/>
    </row>
    <row r="4813" spans="8:25" x14ac:dyDescent="0.2">
      <c r="H4813" s="44"/>
      <c r="Y4813" s="30"/>
    </row>
    <row r="4814" spans="8:25" x14ac:dyDescent="0.2">
      <c r="H4814" s="44"/>
      <c r="Y4814" s="30"/>
    </row>
    <row r="4815" spans="8:25" x14ac:dyDescent="0.2">
      <c r="H4815" s="44"/>
      <c r="Y4815" s="30"/>
    </row>
    <row r="4816" spans="8:25" x14ac:dyDescent="0.2">
      <c r="H4816" s="44"/>
      <c r="Y4816" s="30"/>
    </row>
    <row r="4817" spans="8:25" x14ac:dyDescent="0.2">
      <c r="H4817" s="44"/>
      <c r="Y4817" s="30"/>
    </row>
    <row r="4818" spans="8:25" x14ac:dyDescent="0.2">
      <c r="H4818" s="44"/>
      <c r="Y4818" s="30"/>
    </row>
    <row r="4819" spans="8:25" x14ac:dyDescent="0.2">
      <c r="H4819" s="44"/>
      <c r="Y4819" s="30"/>
    </row>
    <row r="4820" spans="8:25" x14ac:dyDescent="0.2">
      <c r="H4820" s="44"/>
      <c r="Y4820" s="30"/>
    </row>
    <row r="4821" spans="8:25" x14ac:dyDescent="0.2">
      <c r="H4821" s="44"/>
      <c r="Y4821" s="30"/>
    </row>
    <row r="4822" spans="8:25" x14ac:dyDescent="0.2">
      <c r="H4822" s="44"/>
      <c r="Y4822" s="30"/>
    </row>
    <row r="4823" spans="8:25" x14ac:dyDescent="0.2">
      <c r="H4823" s="44"/>
      <c r="Y4823" s="30"/>
    </row>
    <row r="4824" spans="8:25" x14ac:dyDescent="0.2">
      <c r="H4824" s="44"/>
      <c r="Y4824" s="30"/>
    </row>
    <row r="4825" spans="8:25" x14ac:dyDescent="0.2">
      <c r="H4825" s="44"/>
      <c r="Y4825" s="30"/>
    </row>
    <row r="4826" spans="8:25" x14ac:dyDescent="0.2">
      <c r="H4826" s="44"/>
      <c r="Y4826" s="30"/>
    </row>
    <row r="4827" spans="8:25" x14ac:dyDescent="0.2">
      <c r="H4827" s="44"/>
      <c r="Y4827" s="30"/>
    </row>
    <row r="4828" spans="8:25" x14ac:dyDescent="0.2">
      <c r="H4828" s="44"/>
      <c r="Y4828" s="30"/>
    </row>
    <row r="4829" spans="8:25" x14ac:dyDescent="0.2">
      <c r="H4829" s="44"/>
      <c r="Y4829" s="30"/>
    </row>
    <row r="4830" spans="8:25" x14ac:dyDescent="0.2">
      <c r="H4830" s="44"/>
      <c r="Y4830" s="30"/>
    </row>
    <row r="4831" spans="8:25" x14ac:dyDescent="0.2">
      <c r="H4831" s="44"/>
      <c r="Y4831" s="30"/>
    </row>
    <row r="4832" spans="8:25" x14ac:dyDescent="0.2">
      <c r="H4832" s="44"/>
      <c r="Y4832" s="30"/>
    </row>
    <row r="4833" spans="8:25" x14ac:dyDescent="0.2">
      <c r="H4833" s="44"/>
      <c r="Y4833" s="30"/>
    </row>
    <row r="4834" spans="8:25" x14ac:dyDescent="0.2">
      <c r="H4834" s="44"/>
      <c r="Y4834" s="30"/>
    </row>
    <row r="4835" spans="8:25" x14ac:dyDescent="0.2">
      <c r="H4835" s="44"/>
      <c r="Y4835" s="30"/>
    </row>
    <row r="4836" spans="8:25" x14ac:dyDescent="0.2">
      <c r="H4836" s="44"/>
      <c r="Y4836" s="30"/>
    </row>
    <row r="4837" spans="8:25" x14ac:dyDescent="0.2">
      <c r="H4837" s="44"/>
      <c r="Y4837" s="30"/>
    </row>
    <row r="4838" spans="8:25" x14ac:dyDescent="0.2">
      <c r="H4838" s="44"/>
      <c r="Y4838" s="30"/>
    </row>
    <row r="4839" spans="8:25" x14ac:dyDescent="0.2">
      <c r="H4839" s="44"/>
      <c r="Y4839" s="30"/>
    </row>
    <row r="4840" spans="8:25" x14ac:dyDescent="0.2">
      <c r="H4840" s="44"/>
      <c r="Y4840" s="30"/>
    </row>
    <row r="4841" spans="8:25" x14ac:dyDescent="0.2">
      <c r="H4841" s="44"/>
      <c r="Y4841" s="30"/>
    </row>
    <row r="4842" spans="8:25" x14ac:dyDescent="0.2">
      <c r="H4842" s="44"/>
      <c r="Y4842" s="30"/>
    </row>
    <row r="4843" spans="8:25" x14ac:dyDescent="0.2">
      <c r="H4843" s="44"/>
      <c r="Y4843" s="30"/>
    </row>
    <row r="4844" spans="8:25" x14ac:dyDescent="0.2">
      <c r="H4844" s="44"/>
      <c r="Y4844" s="30"/>
    </row>
    <row r="4845" spans="8:25" x14ac:dyDescent="0.2">
      <c r="H4845" s="44"/>
      <c r="Y4845" s="30"/>
    </row>
    <row r="4846" spans="8:25" x14ac:dyDescent="0.2">
      <c r="H4846" s="44"/>
      <c r="Y4846" s="30"/>
    </row>
    <row r="4847" spans="8:25" x14ac:dyDescent="0.2">
      <c r="H4847" s="44"/>
      <c r="Y4847" s="30"/>
    </row>
    <row r="4848" spans="8:25" x14ac:dyDescent="0.2">
      <c r="H4848" s="44"/>
      <c r="Y4848" s="30"/>
    </row>
    <row r="4849" spans="8:25" x14ac:dyDescent="0.2">
      <c r="H4849" s="44"/>
      <c r="Y4849" s="30"/>
    </row>
    <row r="4850" spans="8:25" x14ac:dyDescent="0.2">
      <c r="H4850" s="44"/>
      <c r="Y4850" s="30"/>
    </row>
    <row r="4851" spans="8:25" x14ac:dyDescent="0.2">
      <c r="H4851" s="44"/>
      <c r="Y4851" s="30"/>
    </row>
    <row r="4852" spans="8:25" x14ac:dyDescent="0.2">
      <c r="H4852" s="44"/>
      <c r="Y4852" s="30"/>
    </row>
    <row r="4853" spans="8:25" x14ac:dyDescent="0.2">
      <c r="H4853" s="44"/>
      <c r="Y4853" s="30"/>
    </row>
    <row r="4854" spans="8:25" x14ac:dyDescent="0.2">
      <c r="H4854" s="44"/>
      <c r="Y4854" s="30"/>
    </row>
    <row r="4855" spans="8:25" x14ac:dyDescent="0.2">
      <c r="H4855" s="44"/>
      <c r="Y4855" s="30"/>
    </row>
    <row r="4856" spans="8:25" x14ac:dyDescent="0.2">
      <c r="H4856" s="44"/>
      <c r="Y4856" s="30"/>
    </row>
    <row r="4857" spans="8:25" x14ac:dyDescent="0.2">
      <c r="H4857" s="44"/>
      <c r="Y4857" s="30"/>
    </row>
    <row r="4858" spans="8:25" x14ac:dyDescent="0.2">
      <c r="H4858" s="44"/>
      <c r="Y4858" s="30"/>
    </row>
    <row r="4859" spans="8:25" x14ac:dyDescent="0.2">
      <c r="H4859" s="44"/>
      <c r="Y4859" s="30"/>
    </row>
    <row r="4860" spans="8:25" x14ac:dyDescent="0.2">
      <c r="H4860" s="44"/>
      <c r="Y4860" s="30"/>
    </row>
    <row r="4861" spans="8:25" x14ac:dyDescent="0.2">
      <c r="H4861" s="44"/>
      <c r="Y4861" s="30"/>
    </row>
    <row r="4862" spans="8:25" x14ac:dyDescent="0.2">
      <c r="H4862" s="44"/>
      <c r="Y4862" s="30"/>
    </row>
    <row r="4863" spans="8:25" x14ac:dyDescent="0.2">
      <c r="H4863" s="44"/>
      <c r="Y4863" s="30"/>
    </row>
    <row r="4864" spans="8:25" x14ac:dyDescent="0.2">
      <c r="H4864" s="44"/>
      <c r="Y4864" s="30"/>
    </row>
    <row r="4865" spans="8:25" x14ac:dyDescent="0.2">
      <c r="H4865" s="44"/>
      <c r="Y4865" s="30"/>
    </row>
    <row r="4866" spans="8:25" x14ac:dyDescent="0.2">
      <c r="H4866" s="44"/>
      <c r="Y4866" s="30"/>
    </row>
    <row r="4867" spans="8:25" x14ac:dyDescent="0.2">
      <c r="H4867" s="44"/>
      <c r="Y4867" s="30"/>
    </row>
    <row r="4868" spans="8:25" x14ac:dyDescent="0.2">
      <c r="H4868" s="44"/>
      <c r="Y4868" s="30"/>
    </row>
    <row r="4869" spans="8:25" x14ac:dyDescent="0.2">
      <c r="H4869" s="44"/>
      <c r="Y4869" s="30"/>
    </row>
    <row r="4870" spans="8:25" x14ac:dyDescent="0.2">
      <c r="H4870" s="44"/>
      <c r="Y4870" s="30"/>
    </row>
    <row r="4871" spans="8:25" x14ac:dyDescent="0.2">
      <c r="H4871" s="44"/>
      <c r="Y4871" s="30"/>
    </row>
    <row r="4872" spans="8:25" x14ac:dyDescent="0.2">
      <c r="H4872" s="44"/>
      <c r="Y4872" s="30"/>
    </row>
    <row r="4873" spans="8:25" x14ac:dyDescent="0.2">
      <c r="H4873" s="44"/>
      <c r="Y4873" s="30"/>
    </row>
    <row r="4874" spans="8:25" x14ac:dyDescent="0.2">
      <c r="H4874" s="44"/>
      <c r="Y4874" s="30"/>
    </row>
    <row r="4875" spans="8:25" x14ac:dyDescent="0.2">
      <c r="H4875" s="44"/>
      <c r="Y4875" s="30"/>
    </row>
    <row r="4876" spans="8:25" x14ac:dyDescent="0.2">
      <c r="H4876" s="44"/>
      <c r="Y4876" s="30"/>
    </row>
    <row r="4877" spans="8:25" x14ac:dyDescent="0.2">
      <c r="H4877" s="44"/>
      <c r="Y4877" s="30"/>
    </row>
    <row r="4878" spans="8:25" x14ac:dyDescent="0.2">
      <c r="H4878" s="44"/>
      <c r="Y4878" s="30"/>
    </row>
    <row r="4879" spans="8:25" x14ac:dyDescent="0.2">
      <c r="H4879" s="44"/>
      <c r="Y4879" s="30"/>
    </row>
    <row r="4880" spans="8:25" x14ac:dyDescent="0.2">
      <c r="H4880" s="44"/>
      <c r="Y4880" s="30"/>
    </row>
    <row r="4881" spans="8:25" x14ac:dyDescent="0.2">
      <c r="H4881" s="44"/>
      <c r="Y4881" s="30"/>
    </row>
    <row r="4882" spans="8:25" x14ac:dyDescent="0.2">
      <c r="H4882" s="44"/>
      <c r="Y4882" s="30"/>
    </row>
    <row r="4883" spans="8:25" x14ac:dyDescent="0.2">
      <c r="H4883" s="44"/>
      <c r="Y4883" s="30"/>
    </row>
    <row r="4884" spans="8:25" x14ac:dyDescent="0.2">
      <c r="H4884" s="44"/>
      <c r="Y4884" s="30"/>
    </row>
    <row r="4885" spans="8:25" x14ac:dyDescent="0.2">
      <c r="H4885" s="44"/>
      <c r="Y4885" s="30"/>
    </row>
    <row r="4886" spans="8:25" x14ac:dyDescent="0.2">
      <c r="H4886" s="44"/>
      <c r="Y4886" s="30"/>
    </row>
    <row r="4887" spans="8:25" x14ac:dyDescent="0.2">
      <c r="H4887" s="44"/>
      <c r="Y4887" s="30"/>
    </row>
    <row r="4888" spans="8:25" x14ac:dyDescent="0.2">
      <c r="H4888" s="44"/>
      <c r="Y4888" s="30"/>
    </row>
    <row r="4889" spans="8:25" x14ac:dyDescent="0.2">
      <c r="H4889" s="44"/>
      <c r="Y4889" s="30"/>
    </row>
    <row r="4890" spans="8:25" x14ac:dyDescent="0.2">
      <c r="H4890" s="44"/>
      <c r="Y4890" s="30"/>
    </row>
    <row r="4891" spans="8:25" x14ac:dyDescent="0.2">
      <c r="H4891" s="44"/>
      <c r="Y4891" s="30"/>
    </row>
    <row r="4892" spans="8:25" x14ac:dyDescent="0.2">
      <c r="H4892" s="44"/>
      <c r="Y4892" s="30"/>
    </row>
    <row r="4893" spans="8:25" x14ac:dyDescent="0.2">
      <c r="H4893" s="44"/>
      <c r="Y4893" s="30"/>
    </row>
    <row r="4894" spans="8:25" x14ac:dyDescent="0.2">
      <c r="H4894" s="44"/>
      <c r="Y4894" s="30"/>
    </row>
    <row r="4895" spans="8:25" x14ac:dyDescent="0.2">
      <c r="H4895" s="44"/>
      <c r="Y4895" s="30"/>
    </row>
    <row r="4896" spans="8:25" x14ac:dyDescent="0.2">
      <c r="H4896" s="44"/>
      <c r="Y4896" s="30"/>
    </row>
    <row r="4897" spans="8:25" x14ac:dyDescent="0.2">
      <c r="H4897" s="44"/>
      <c r="Y4897" s="30"/>
    </row>
    <row r="4898" spans="8:25" x14ac:dyDescent="0.2">
      <c r="H4898" s="44"/>
      <c r="Y4898" s="30"/>
    </row>
    <row r="4899" spans="8:25" x14ac:dyDescent="0.2">
      <c r="H4899" s="44"/>
      <c r="Y4899" s="30"/>
    </row>
    <row r="4900" spans="8:25" x14ac:dyDescent="0.2">
      <c r="H4900" s="44"/>
      <c r="Y4900" s="30"/>
    </row>
    <row r="4901" spans="8:25" x14ac:dyDescent="0.2">
      <c r="H4901" s="44"/>
      <c r="Y4901" s="30"/>
    </row>
    <row r="4902" spans="8:25" x14ac:dyDescent="0.2">
      <c r="H4902" s="44"/>
      <c r="Y4902" s="30"/>
    </row>
    <row r="4903" spans="8:25" x14ac:dyDescent="0.2">
      <c r="H4903" s="44"/>
      <c r="Y4903" s="30"/>
    </row>
    <row r="4904" spans="8:25" x14ac:dyDescent="0.2">
      <c r="H4904" s="44"/>
      <c r="Y4904" s="30"/>
    </row>
    <row r="4905" spans="8:25" x14ac:dyDescent="0.2">
      <c r="H4905" s="44"/>
      <c r="Y4905" s="30"/>
    </row>
    <row r="4906" spans="8:25" x14ac:dyDescent="0.2">
      <c r="H4906" s="44"/>
      <c r="Y4906" s="30"/>
    </row>
    <row r="4907" spans="8:25" x14ac:dyDescent="0.2">
      <c r="H4907" s="44"/>
      <c r="Y4907" s="30"/>
    </row>
    <row r="4908" spans="8:25" x14ac:dyDescent="0.2">
      <c r="H4908" s="44"/>
      <c r="Y4908" s="30"/>
    </row>
    <row r="4909" spans="8:25" x14ac:dyDescent="0.2">
      <c r="H4909" s="44"/>
      <c r="Y4909" s="30"/>
    </row>
    <row r="4910" spans="8:25" x14ac:dyDescent="0.2">
      <c r="H4910" s="44"/>
      <c r="Y4910" s="30"/>
    </row>
    <row r="4911" spans="8:25" x14ac:dyDescent="0.2">
      <c r="H4911" s="44"/>
      <c r="Y4911" s="30"/>
    </row>
    <row r="4912" spans="8:25" x14ac:dyDescent="0.2">
      <c r="H4912" s="44"/>
      <c r="Y4912" s="30"/>
    </row>
    <row r="4913" spans="8:25" x14ac:dyDescent="0.2">
      <c r="H4913" s="44"/>
      <c r="Y4913" s="30"/>
    </row>
    <row r="4914" spans="8:25" x14ac:dyDescent="0.2">
      <c r="H4914" s="44"/>
      <c r="Y4914" s="30"/>
    </row>
    <row r="4915" spans="8:25" x14ac:dyDescent="0.2">
      <c r="H4915" s="44"/>
      <c r="Y4915" s="30"/>
    </row>
    <row r="4916" spans="8:25" x14ac:dyDescent="0.2">
      <c r="H4916" s="44"/>
      <c r="Y4916" s="30"/>
    </row>
    <row r="4917" spans="8:25" x14ac:dyDescent="0.2">
      <c r="H4917" s="44"/>
      <c r="Y4917" s="30"/>
    </row>
    <row r="4918" spans="8:25" x14ac:dyDescent="0.2">
      <c r="H4918" s="44"/>
      <c r="Y4918" s="30"/>
    </row>
    <row r="4919" spans="8:25" x14ac:dyDescent="0.2">
      <c r="H4919" s="44"/>
      <c r="Y4919" s="30"/>
    </row>
    <row r="4920" spans="8:25" x14ac:dyDescent="0.2">
      <c r="H4920" s="44"/>
      <c r="Y4920" s="30"/>
    </row>
    <row r="4921" spans="8:25" x14ac:dyDescent="0.2">
      <c r="H4921" s="44"/>
      <c r="Y4921" s="30"/>
    </row>
    <row r="4922" spans="8:25" x14ac:dyDescent="0.2">
      <c r="H4922" s="44"/>
      <c r="Y4922" s="30"/>
    </row>
    <row r="4923" spans="8:25" x14ac:dyDescent="0.2">
      <c r="H4923" s="44"/>
      <c r="Y4923" s="30"/>
    </row>
    <row r="4924" spans="8:25" x14ac:dyDescent="0.2">
      <c r="H4924" s="44"/>
      <c r="Y4924" s="30"/>
    </row>
    <row r="4925" spans="8:25" x14ac:dyDescent="0.2">
      <c r="H4925" s="44"/>
      <c r="Y4925" s="30"/>
    </row>
    <row r="4926" spans="8:25" x14ac:dyDescent="0.2">
      <c r="H4926" s="44"/>
      <c r="Y4926" s="30"/>
    </row>
    <row r="4927" spans="8:25" x14ac:dyDescent="0.2">
      <c r="H4927" s="44"/>
      <c r="Y4927" s="30"/>
    </row>
    <row r="4928" spans="8:25" x14ac:dyDescent="0.2">
      <c r="H4928" s="44"/>
      <c r="Y4928" s="30"/>
    </row>
    <row r="4929" spans="8:25" x14ac:dyDescent="0.2">
      <c r="H4929" s="44"/>
      <c r="Y4929" s="30"/>
    </row>
    <row r="4930" spans="8:25" x14ac:dyDescent="0.2">
      <c r="H4930" s="44"/>
      <c r="Y4930" s="30"/>
    </row>
    <row r="4931" spans="8:25" x14ac:dyDescent="0.2">
      <c r="H4931" s="44"/>
      <c r="Y4931" s="30"/>
    </row>
    <row r="4932" spans="8:25" x14ac:dyDescent="0.2">
      <c r="H4932" s="44"/>
      <c r="Y4932" s="30"/>
    </row>
    <row r="4933" spans="8:25" x14ac:dyDescent="0.2">
      <c r="H4933" s="44"/>
      <c r="Y4933" s="30"/>
    </row>
    <row r="4934" spans="8:25" x14ac:dyDescent="0.2">
      <c r="H4934" s="44"/>
      <c r="Y4934" s="30"/>
    </row>
    <row r="4935" spans="8:25" x14ac:dyDescent="0.2">
      <c r="H4935" s="44"/>
      <c r="Y4935" s="30"/>
    </row>
    <row r="4936" spans="8:25" x14ac:dyDescent="0.2">
      <c r="H4936" s="44"/>
      <c r="Y4936" s="30"/>
    </row>
    <row r="4937" spans="8:25" x14ac:dyDescent="0.2">
      <c r="H4937" s="44"/>
      <c r="Y4937" s="30"/>
    </row>
    <row r="4938" spans="8:25" x14ac:dyDescent="0.2">
      <c r="H4938" s="44"/>
      <c r="Y4938" s="30"/>
    </row>
    <row r="4939" spans="8:25" x14ac:dyDescent="0.2">
      <c r="H4939" s="44"/>
      <c r="Y4939" s="30"/>
    </row>
    <row r="4940" spans="8:25" x14ac:dyDescent="0.2">
      <c r="H4940" s="44"/>
      <c r="Y4940" s="30"/>
    </row>
    <row r="4941" spans="8:25" x14ac:dyDescent="0.2">
      <c r="H4941" s="44"/>
      <c r="Y4941" s="30"/>
    </row>
    <row r="4942" spans="8:25" x14ac:dyDescent="0.2">
      <c r="H4942" s="44"/>
      <c r="Y4942" s="30"/>
    </row>
    <row r="4943" spans="8:25" x14ac:dyDescent="0.2">
      <c r="H4943" s="44"/>
      <c r="Y4943" s="30"/>
    </row>
    <row r="4944" spans="8:25" x14ac:dyDescent="0.2">
      <c r="H4944" s="44"/>
      <c r="Y4944" s="30"/>
    </row>
    <row r="4945" spans="8:25" x14ac:dyDescent="0.2">
      <c r="H4945" s="44"/>
      <c r="Y4945" s="30"/>
    </row>
    <row r="4946" spans="8:25" x14ac:dyDescent="0.2">
      <c r="H4946" s="44"/>
      <c r="Y4946" s="30"/>
    </row>
    <row r="4947" spans="8:25" x14ac:dyDescent="0.2">
      <c r="H4947" s="44"/>
      <c r="Y4947" s="30"/>
    </row>
    <row r="4948" spans="8:25" x14ac:dyDescent="0.2">
      <c r="H4948" s="44"/>
      <c r="Y4948" s="30"/>
    </row>
    <row r="4949" spans="8:25" x14ac:dyDescent="0.2">
      <c r="H4949" s="44"/>
      <c r="Y4949" s="30"/>
    </row>
    <row r="4950" spans="8:25" x14ac:dyDescent="0.2">
      <c r="H4950" s="44"/>
      <c r="Y4950" s="30"/>
    </row>
    <row r="4951" spans="8:25" x14ac:dyDescent="0.2">
      <c r="H4951" s="44"/>
      <c r="Y4951" s="30"/>
    </row>
    <row r="4952" spans="8:25" x14ac:dyDescent="0.2">
      <c r="H4952" s="44"/>
      <c r="Y4952" s="30"/>
    </row>
    <row r="4953" spans="8:25" x14ac:dyDescent="0.2">
      <c r="H4953" s="44"/>
      <c r="Y4953" s="30"/>
    </row>
    <row r="4954" spans="8:25" x14ac:dyDescent="0.2">
      <c r="H4954" s="44"/>
      <c r="Y4954" s="30"/>
    </row>
    <row r="4955" spans="8:25" x14ac:dyDescent="0.2">
      <c r="H4955" s="44"/>
      <c r="Y4955" s="30"/>
    </row>
    <row r="4956" spans="8:25" x14ac:dyDescent="0.2">
      <c r="H4956" s="44"/>
      <c r="Y4956" s="30"/>
    </row>
    <row r="4957" spans="8:25" x14ac:dyDescent="0.2">
      <c r="H4957" s="44"/>
      <c r="Y4957" s="30"/>
    </row>
    <row r="4958" spans="8:25" x14ac:dyDescent="0.2">
      <c r="H4958" s="44"/>
      <c r="Y4958" s="30"/>
    </row>
    <row r="4959" spans="8:25" x14ac:dyDescent="0.2">
      <c r="H4959" s="44"/>
      <c r="Y4959" s="30"/>
    </row>
    <row r="4960" spans="8:25" x14ac:dyDescent="0.2">
      <c r="H4960" s="44"/>
      <c r="Y4960" s="30"/>
    </row>
    <row r="4961" spans="8:25" x14ac:dyDescent="0.2">
      <c r="H4961" s="44"/>
      <c r="Y4961" s="30"/>
    </row>
    <row r="4962" spans="8:25" x14ac:dyDescent="0.2">
      <c r="H4962" s="44"/>
      <c r="Y4962" s="30"/>
    </row>
    <row r="4963" spans="8:25" x14ac:dyDescent="0.2">
      <c r="H4963" s="44"/>
      <c r="Y4963" s="30"/>
    </row>
    <row r="4964" spans="8:25" x14ac:dyDescent="0.2">
      <c r="H4964" s="44"/>
      <c r="Y4964" s="30"/>
    </row>
    <row r="4965" spans="8:25" x14ac:dyDescent="0.2">
      <c r="H4965" s="44"/>
      <c r="Y4965" s="30"/>
    </row>
    <row r="4966" spans="8:25" x14ac:dyDescent="0.2">
      <c r="H4966" s="44"/>
      <c r="Y4966" s="30"/>
    </row>
    <row r="4967" spans="8:25" x14ac:dyDescent="0.2">
      <c r="H4967" s="44"/>
      <c r="Y4967" s="30"/>
    </row>
    <row r="4968" spans="8:25" x14ac:dyDescent="0.2">
      <c r="H4968" s="44"/>
      <c r="Y4968" s="30"/>
    </row>
    <row r="4969" spans="8:25" x14ac:dyDescent="0.2">
      <c r="H4969" s="44"/>
      <c r="Y4969" s="30"/>
    </row>
    <row r="4970" spans="8:25" x14ac:dyDescent="0.2">
      <c r="H4970" s="44"/>
      <c r="Y4970" s="30"/>
    </row>
    <row r="4971" spans="8:25" x14ac:dyDescent="0.2">
      <c r="H4971" s="44"/>
      <c r="Y4971" s="30"/>
    </row>
    <row r="4972" spans="8:25" x14ac:dyDescent="0.2">
      <c r="H4972" s="44"/>
      <c r="Y4972" s="30"/>
    </row>
    <row r="4973" spans="8:25" x14ac:dyDescent="0.2">
      <c r="H4973" s="44"/>
      <c r="Y4973" s="30"/>
    </row>
    <row r="4974" spans="8:25" x14ac:dyDescent="0.2">
      <c r="H4974" s="44"/>
      <c r="Y4974" s="30"/>
    </row>
    <row r="4975" spans="8:25" x14ac:dyDescent="0.2">
      <c r="H4975" s="44"/>
      <c r="Y4975" s="30"/>
    </row>
    <row r="4976" spans="8:25" x14ac:dyDescent="0.2">
      <c r="H4976" s="44"/>
      <c r="Y4976" s="30"/>
    </row>
    <row r="4977" spans="8:25" x14ac:dyDescent="0.2">
      <c r="H4977" s="44"/>
      <c r="Y4977" s="30"/>
    </row>
    <row r="4978" spans="8:25" x14ac:dyDescent="0.2">
      <c r="H4978" s="44"/>
      <c r="Y4978" s="30"/>
    </row>
    <row r="4979" spans="8:25" x14ac:dyDescent="0.2">
      <c r="H4979" s="44"/>
      <c r="Y4979" s="30"/>
    </row>
    <row r="4980" spans="8:25" x14ac:dyDescent="0.2">
      <c r="H4980" s="44"/>
      <c r="Y4980" s="30"/>
    </row>
    <row r="4981" spans="8:25" x14ac:dyDescent="0.2">
      <c r="H4981" s="44"/>
      <c r="Y4981" s="30"/>
    </row>
    <row r="4982" spans="8:25" x14ac:dyDescent="0.2">
      <c r="H4982" s="44"/>
      <c r="Y4982" s="30"/>
    </row>
    <row r="4983" spans="8:25" x14ac:dyDescent="0.2">
      <c r="H4983" s="44"/>
      <c r="Y4983" s="30"/>
    </row>
    <row r="4984" spans="8:25" x14ac:dyDescent="0.2">
      <c r="H4984" s="44"/>
      <c r="Y4984" s="30"/>
    </row>
    <row r="4985" spans="8:25" x14ac:dyDescent="0.2">
      <c r="H4985" s="44"/>
      <c r="Y4985" s="30"/>
    </row>
    <row r="4986" spans="8:25" x14ac:dyDescent="0.2">
      <c r="H4986" s="44"/>
      <c r="Y4986" s="30"/>
    </row>
    <row r="4987" spans="8:25" x14ac:dyDescent="0.2">
      <c r="H4987" s="44"/>
      <c r="Y4987" s="30"/>
    </row>
    <row r="4988" spans="8:25" x14ac:dyDescent="0.2">
      <c r="H4988" s="44"/>
      <c r="Y4988" s="30"/>
    </row>
    <row r="4989" spans="8:25" x14ac:dyDescent="0.2">
      <c r="H4989" s="44"/>
      <c r="Y4989" s="30"/>
    </row>
    <row r="4990" spans="8:25" x14ac:dyDescent="0.2">
      <c r="H4990" s="44"/>
      <c r="Y4990" s="30"/>
    </row>
    <row r="4991" spans="8:25" x14ac:dyDescent="0.2">
      <c r="H4991" s="44"/>
      <c r="Y4991" s="30"/>
    </row>
    <row r="4992" spans="8:25" x14ac:dyDescent="0.2">
      <c r="H4992" s="44"/>
      <c r="Y4992" s="30"/>
    </row>
    <row r="4993" spans="8:25" x14ac:dyDescent="0.2">
      <c r="H4993" s="44"/>
      <c r="Y4993" s="30"/>
    </row>
    <row r="4994" spans="8:25" x14ac:dyDescent="0.2">
      <c r="H4994" s="44"/>
      <c r="Y4994" s="30"/>
    </row>
    <row r="4995" spans="8:25" x14ac:dyDescent="0.2">
      <c r="H4995" s="44"/>
      <c r="Y4995" s="30"/>
    </row>
    <row r="4996" spans="8:25" x14ac:dyDescent="0.2">
      <c r="H4996" s="44"/>
      <c r="Y4996" s="30"/>
    </row>
    <row r="4997" spans="8:25" x14ac:dyDescent="0.2">
      <c r="H4997" s="44"/>
      <c r="Y4997" s="30"/>
    </row>
    <row r="4998" spans="8:25" x14ac:dyDescent="0.2">
      <c r="H4998" s="44"/>
      <c r="Y4998" s="30"/>
    </row>
    <row r="4999" spans="8:25" x14ac:dyDescent="0.2">
      <c r="H4999" s="44"/>
      <c r="Y4999" s="30"/>
    </row>
    <row r="5000" spans="8:25" x14ac:dyDescent="0.2">
      <c r="H5000" s="44"/>
      <c r="Y5000" s="30"/>
    </row>
    <row r="5001" spans="8:25" x14ac:dyDescent="0.2">
      <c r="H5001" s="44"/>
      <c r="Y5001" s="30"/>
    </row>
    <row r="5002" spans="8:25" x14ac:dyDescent="0.2">
      <c r="H5002" s="44"/>
      <c r="Y5002" s="30"/>
    </row>
    <row r="5003" spans="8:25" x14ac:dyDescent="0.2">
      <c r="H5003" s="44"/>
      <c r="Y5003" s="30"/>
    </row>
    <row r="5004" spans="8:25" x14ac:dyDescent="0.2">
      <c r="H5004" s="44"/>
      <c r="Y5004" s="30"/>
    </row>
    <row r="5005" spans="8:25" x14ac:dyDescent="0.2">
      <c r="H5005" s="44"/>
      <c r="Y5005" s="30"/>
    </row>
    <row r="5006" spans="8:25" x14ac:dyDescent="0.2">
      <c r="H5006" s="44"/>
      <c r="Y5006" s="30"/>
    </row>
    <row r="5007" spans="8:25" x14ac:dyDescent="0.2">
      <c r="H5007" s="44"/>
      <c r="Y5007" s="30"/>
    </row>
    <row r="5008" spans="8:25" x14ac:dyDescent="0.2">
      <c r="H5008" s="44"/>
      <c r="Y5008" s="30"/>
    </row>
    <row r="5009" spans="8:25" x14ac:dyDescent="0.2">
      <c r="H5009" s="44"/>
      <c r="Y5009" s="30"/>
    </row>
    <row r="5010" spans="8:25" x14ac:dyDescent="0.2">
      <c r="H5010" s="44"/>
      <c r="Y5010" s="30"/>
    </row>
    <row r="5011" spans="8:25" x14ac:dyDescent="0.2">
      <c r="H5011" s="44"/>
      <c r="Y5011" s="30"/>
    </row>
    <row r="5012" spans="8:25" x14ac:dyDescent="0.2">
      <c r="H5012" s="44"/>
      <c r="Y5012" s="30"/>
    </row>
    <row r="5013" spans="8:25" x14ac:dyDescent="0.2">
      <c r="H5013" s="44"/>
      <c r="Y5013" s="30"/>
    </row>
    <row r="5014" spans="8:25" x14ac:dyDescent="0.2">
      <c r="H5014" s="44"/>
      <c r="Y5014" s="30"/>
    </row>
    <row r="5015" spans="8:25" x14ac:dyDescent="0.2">
      <c r="H5015" s="44"/>
      <c r="Y5015" s="30"/>
    </row>
    <row r="5016" spans="8:25" x14ac:dyDescent="0.2">
      <c r="H5016" s="44"/>
      <c r="Y5016" s="30"/>
    </row>
    <row r="5017" spans="8:25" x14ac:dyDescent="0.2">
      <c r="H5017" s="44"/>
      <c r="Y5017" s="30"/>
    </row>
    <row r="5018" spans="8:25" x14ac:dyDescent="0.2">
      <c r="H5018" s="44"/>
      <c r="Y5018" s="30"/>
    </row>
    <row r="5019" spans="8:25" x14ac:dyDescent="0.2">
      <c r="H5019" s="44"/>
      <c r="Y5019" s="30"/>
    </row>
    <row r="5020" spans="8:25" x14ac:dyDescent="0.2">
      <c r="H5020" s="44"/>
      <c r="Y5020" s="30"/>
    </row>
    <row r="5021" spans="8:25" x14ac:dyDescent="0.2">
      <c r="H5021" s="44"/>
      <c r="Y5021" s="30"/>
    </row>
    <row r="5022" spans="8:25" x14ac:dyDescent="0.2">
      <c r="H5022" s="44"/>
      <c r="Y5022" s="30"/>
    </row>
    <row r="5023" spans="8:25" x14ac:dyDescent="0.2">
      <c r="H5023" s="44"/>
      <c r="Y5023" s="30"/>
    </row>
    <row r="5024" spans="8:25" x14ac:dyDescent="0.2">
      <c r="H5024" s="44"/>
      <c r="Y5024" s="30"/>
    </row>
    <row r="5025" spans="8:25" x14ac:dyDescent="0.2">
      <c r="H5025" s="44"/>
      <c r="Y5025" s="30"/>
    </row>
    <row r="5026" spans="8:25" x14ac:dyDescent="0.2">
      <c r="H5026" s="44"/>
      <c r="Y5026" s="30"/>
    </row>
    <row r="5027" spans="8:25" x14ac:dyDescent="0.2">
      <c r="H5027" s="44"/>
      <c r="Y5027" s="30"/>
    </row>
    <row r="5028" spans="8:25" x14ac:dyDescent="0.2">
      <c r="H5028" s="44"/>
      <c r="Y5028" s="30"/>
    </row>
    <row r="5029" spans="8:25" x14ac:dyDescent="0.2">
      <c r="H5029" s="44"/>
      <c r="Y5029" s="30"/>
    </row>
    <row r="5030" spans="8:25" x14ac:dyDescent="0.2">
      <c r="H5030" s="44"/>
      <c r="Y5030" s="30"/>
    </row>
    <row r="5031" spans="8:25" x14ac:dyDescent="0.2">
      <c r="H5031" s="44"/>
      <c r="Y5031" s="30"/>
    </row>
    <row r="5032" spans="8:25" x14ac:dyDescent="0.2">
      <c r="H5032" s="44"/>
      <c r="Y5032" s="30"/>
    </row>
    <row r="5033" spans="8:25" x14ac:dyDescent="0.2">
      <c r="H5033" s="44"/>
      <c r="Y5033" s="30"/>
    </row>
    <row r="5034" spans="8:25" x14ac:dyDescent="0.2">
      <c r="H5034" s="44"/>
      <c r="Y5034" s="30"/>
    </row>
    <row r="5035" spans="8:25" x14ac:dyDescent="0.2">
      <c r="H5035" s="44"/>
      <c r="Y5035" s="30"/>
    </row>
    <row r="5036" spans="8:25" x14ac:dyDescent="0.2">
      <c r="H5036" s="44"/>
      <c r="Y5036" s="30"/>
    </row>
    <row r="5037" spans="8:25" x14ac:dyDescent="0.2">
      <c r="H5037" s="44"/>
      <c r="Y5037" s="30"/>
    </row>
    <row r="5038" spans="8:25" x14ac:dyDescent="0.2">
      <c r="H5038" s="44"/>
      <c r="Y5038" s="30"/>
    </row>
    <row r="5039" spans="8:25" x14ac:dyDescent="0.2">
      <c r="H5039" s="44"/>
      <c r="Y5039" s="30"/>
    </row>
    <row r="5040" spans="8:25" x14ac:dyDescent="0.2">
      <c r="H5040" s="44"/>
      <c r="Y5040" s="30"/>
    </row>
    <row r="5041" spans="8:25" x14ac:dyDescent="0.2">
      <c r="H5041" s="44"/>
      <c r="Y5041" s="30"/>
    </row>
    <row r="5042" spans="8:25" x14ac:dyDescent="0.2">
      <c r="H5042" s="44"/>
      <c r="Y5042" s="30"/>
    </row>
    <row r="5043" spans="8:25" x14ac:dyDescent="0.2">
      <c r="H5043" s="44"/>
      <c r="Y5043" s="30"/>
    </row>
    <row r="5044" spans="8:25" x14ac:dyDescent="0.2">
      <c r="H5044" s="44"/>
      <c r="Y5044" s="30"/>
    </row>
    <row r="5045" spans="8:25" x14ac:dyDescent="0.2">
      <c r="H5045" s="44"/>
      <c r="Y5045" s="30"/>
    </row>
    <row r="5046" spans="8:25" x14ac:dyDescent="0.2">
      <c r="H5046" s="44"/>
      <c r="Y5046" s="30"/>
    </row>
    <row r="5047" spans="8:25" x14ac:dyDescent="0.2">
      <c r="H5047" s="44"/>
      <c r="Y5047" s="30"/>
    </row>
    <row r="5048" spans="8:25" x14ac:dyDescent="0.2">
      <c r="H5048" s="44"/>
      <c r="Y5048" s="30"/>
    </row>
    <row r="5049" spans="8:25" x14ac:dyDescent="0.2">
      <c r="H5049" s="44"/>
      <c r="Y5049" s="30"/>
    </row>
    <row r="5050" spans="8:25" x14ac:dyDescent="0.2">
      <c r="H5050" s="44"/>
      <c r="Y5050" s="30"/>
    </row>
    <row r="5051" spans="8:25" x14ac:dyDescent="0.2">
      <c r="H5051" s="44"/>
      <c r="Y5051" s="30"/>
    </row>
    <row r="5052" spans="8:25" x14ac:dyDescent="0.2">
      <c r="H5052" s="44"/>
      <c r="Y5052" s="30"/>
    </row>
    <row r="5053" spans="8:25" x14ac:dyDescent="0.2">
      <c r="H5053" s="44"/>
      <c r="Y5053" s="30"/>
    </row>
    <row r="5054" spans="8:25" x14ac:dyDescent="0.2">
      <c r="H5054" s="44"/>
      <c r="Y5054" s="30"/>
    </row>
    <row r="5055" spans="8:25" x14ac:dyDescent="0.2">
      <c r="H5055" s="44"/>
      <c r="Y5055" s="30"/>
    </row>
    <row r="5056" spans="8:25" x14ac:dyDescent="0.2">
      <c r="H5056" s="44"/>
      <c r="Y5056" s="30"/>
    </row>
    <row r="5057" spans="8:25" x14ac:dyDescent="0.2">
      <c r="H5057" s="44"/>
      <c r="Y5057" s="30"/>
    </row>
    <row r="5058" spans="8:25" x14ac:dyDescent="0.2">
      <c r="H5058" s="44"/>
      <c r="Y5058" s="30"/>
    </row>
    <row r="5059" spans="8:25" x14ac:dyDescent="0.2">
      <c r="H5059" s="44"/>
      <c r="Y5059" s="30"/>
    </row>
    <row r="5060" spans="8:25" x14ac:dyDescent="0.2">
      <c r="H5060" s="44"/>
      <c r="Y5060" s="30"/>
    </row>
    <row r="5061" spans="8:25" x14ac:dyDescent="0.2">
      <c r="H5061" s="44"/>
      <c r="Y5061" s="30"/>
    </row>
    <row r="5062" spans="8:25" x14ac:dyDescent="0.2">
      <c r="H5062" s="44"/>
      <c r="Y5062" s="30"/>
    </row>
    <row r="5063" spans="8:25" x14ac:dyDescent="0.2">
      <c r="H5063" s="44"/>
      <c r="Y5063" s="30"/>
    </row>
    <row r="5064" spans="8:25" x14ac:dyDescent="0.2">
      <c r="H5064" s="44"/>
      <c r="Y5064" s="30"/>
    </row>
    <row r="5065" spans="8:25" x14ac:dyDescent="0.2">
      <c r="H5065" s="44"/>
      <c r="Y5065" s="30"/>
    </row>
    <row r="5066" spans="8:25" x14ac:dyDescent="0.2">
      <c r="H5066" s="44"/>
      <c r="Y5066" s="30"/>
    </row>
    <row r="5067" spans="8:25" x14ac:dyDescent="0.2">
      <c r="H5067" s="44"/>
      <c r="Y5067" s="30"/>
    </row>
    <row r="5068" spans="8:25" x14ac:dyDescent="0.2">
      <c r="H5068" s="44"/>
      <c r="Y5068" s="30"/>
    </row>
    <row r="5069" spans="8:25" x14ac:dyDescent="0.2">
      <c r="H5069" s="44"/>
      <c r="Y5069" s="30"/>
    </row>
    <row r="5070" spans="8:25" x14ac:dyDescent="0.2">
      <c r="H5070" s="44"/>
      <c r="Y5070" s="30"/>
    </row>
    <row r="5071" spans="8:25" x14ac:dyDescent="0.2">
      <c r="H5071" s="44"/>
      <c r="Y5071" s="30"/>
    </row>
    <row r="5072" spans="8:25" x14ac:dyDescent="0.2">
      <c r="H5072" s="44"/>
      <c r="Y5072" s="30"/>
    </row>
    <row r="5073" spans="8:25" x14ac:dyDescent="0.2">
      <c r="H5073" s="44"/>
      <c r="Y5073" s="30"/>
    </row>
    <row r="5074" spans="8:25" x14ac:dyDescent="0.2">
      <c r="H5074" s="44"/>
      <c r="Y5074" s="30"/>
    </row>
    <row r="5075" spans="8:25" x14ac:dyDescent="0.2">
      <c r="H5075" s="44"/>
      <c r="Y5075" s="30"/>
    </row>
    <row r="5076" spans="8:25" x14ac:dyDescent="0.2">
      <c r="H5076" s="44"/>
      <c r="Y5076" s="30"/>
    </row>
    <row r="5077" spans="8:25" x14ac:dyDescent="0.2">
      <c r="H5077" s="44"/>
      <c r="Y5077" s="30"/>
    </row>
    <row r="5078" spans="8:25" x14ac:dyDescent="0.2">
      <c r="H5078" s="44"/>
      <c r="Y5078" s="30"/>
    </row>
    <row r="5079" spans="8:25" x14ac:dyDescent="0.2">
      <c r="H5079" s="44"/>
      <c r="Y5079" s="30"/>
    </row>
    <row r="5080" spans="8:25" x14ac:dyDescent="0.2">
      <c r="H5080" s="44"/>
      <c r="Y5080" s="30"/>
    </row>
    <row r="5081" spans="8:25" x14ac:dyDescent="0.2">
      <c r="H5081" s="44"/>
      <c r="Y5081" s="30"/>
    </row>
    <row r="5082" spans="8:25" x14ac:dyDescent="0.2">
      <c r="H5082" s="44"/>
      <c r="Y5082" s="30"/>
    </row>
    <row r="5083" spans="8:25" x14ac:dyDescent="0.2">
      <c r="H5083" s="44"/>
      <c r="Y5083" s="30"/>
    </row>
    <row r="5084" spans="8:25" x14ac:dyDescent="0.2">
      <c r="H5084" s="44"/>
      <c r="Y5084" s="30"/>
    </row>
    <row r="5085" spans="8:25" x14ac:dyDescent="0.2">
      <c r="H5085" s="44"/>
      <c r="Y5085" s="30"/>
    </row>
    <row r="5086" spans="8:25" x14ac:dyDescent="0.2">
      <c r="H5086" s="44"/>
      <c r="Y5086" s="30"/>
    </row>
    <row r="5087" spans="8:25" x14ac:dyDescent="0.2">
      <c r="H5087" s="44"/>
      <c r="Y5087" s="30"/>
    </row>
    <row r="5088" spans="8:25" x14ac:dyDescent="0.2">
      <c r="H5088" s="44"/>
      <c r="Y5088" s="30"/>
    </row>
    <row r="5089" spans="8:25" x14ac:dyDescent="0.2">
      <c r="H5089" s="44"/>
      <c r="Y5089" s="30"/>
    </row>
    <row r="5090" spans="8:25" x14ac:dyDescent="0.2">
      <c r="H5090" s="44"/>
      <c r="Y5090" s="30"/>
    </row>
    <row r="5091" spans="8:25" x14ac:dyDescent="0.2">
      <c r="H5091" s="44"/>
      <c r="Y5091" s="30"/>
    </row>
    <row r="5092" spans="8:25" x14ac:dyDescent="0.2">
      <c r="H5092" s="44"/>
      <c r="Y5092" s="30"/>
    </row>
    <row r="5093" spans="8:25" x14ac:dyDescent="0.2">
      <c r="H5093" s="44"/>
      <c r="Y5093" s="30"/>
    </row>
    <row r="5094" spans="8:25" x14ac:dyDescent="0.2">
      <c r="H5094" s="44"/>
      <c r="Y5094" s="30"/>
    </row>
    <row r="5095" spans="8:25" x14ac:dyDescent="0.2">
      <c r="H5095" s="44"/>
      <c r="Y5095" s="30"/>
    </row>
    <row r="5096" spans="8:25" x14ac:dyDescent="0.2">
      <c r="H5096" s="44"/>
      <c r="Y5096" s="30"/>
    </row>
    <row r="5097" spans="8:25" x14ac:dyDescent="0.2">
      <c r="H5097" s="44"/>
      <c r="Y5097" s="30"/>
    </row>
    <row r="5098" spans="8:25" x14ac:dyDescent="0.2">
      <c r="H5098" s="44"/>
      <c r="Y5098" s="30"/>
    </row>
    <row r="5099" spans="8:25" x14ac:dyDescent="0.2">
      <c r="H5099" s="44"/>
      <c r="Y5099" s="30"/>
    </row>
    <row r="5100" spans="8:25" x14ac:dyDescent="0.2">
      <c r="H5100" s="44"/>
      <c r="Y5100" s="30"/>
    </row>
    <row r="5101" spans="8:25" x14ac:dyDescent="0.2">
      <c r="H5101" s="44"/>
      <c r="Y5101" s="30"/>
    </row>
    <row r="5102" spans="8:25" x14ac:dyDescent="0.2">
      <c r="H5102" s="44"/>
      <c r="Y5102" s="30"/>
    </row>
    <row r="5103" spans="8:25" x14ac:dyDescent="0.2">
      <c r="H5103" s="44"/>
      <c r="Y5103" s="30"/>
    </row>
    <row r="5104" spans="8:25" x14ac:dyDescent="0.2">
      <c r="H5104" s="44"/>
      <c r="Y5104" s="30"/>
    </row>
    <row r="5105" spans="8:25" x14ac:dyDescent="0.2">
      <c r="H5105" s="44"/>
      <c r="Y5105" s="30"/>
    </row>
    <row r="5106" spans="8:25" x14ac:dyDescent="0.2">
      <c r="H5106" s="44"/>
      <c r="Y5106" s="30"/>
    </row>
    <row r="5107" spans="8:25" x14ac:dyDescent="0.2">
      <c r="H5107" s="44"/>
      <c r="Y5107" s="30"/>
    </row>
    <row r="5108" spans="8:25" x14ac:dyDescent="0.2">
      <c r="H5108" s="44"/>
      <c r="Y5108" s="30"/>
    </row>
    <row r="5109" spans="8:25" x14ac:dyDescent="0.2">
      <c r="H5109" s="44"/>
      <c r="Y5109" s="30"/>
    </row>
    <row r="5110" spans="8:25" x14ac:dyDescent="0.2">
      <c r="H5110" s="44"/>
      <c r="Y5110" s="30"/>
    </row>
    <row r="5111" spans="8:25" x14ac:dyDescent="0.2">
      <c r="H5111" s="44"/>
      <c r="Y5111" s="30"/>
    </row>
    <row r="5112" spans="8:25" x14ac:dyDescent="0.2">
      <c r="H5112" s="44"/>
      <c r="Y5112" s="30"/>
    </row>
    <row r="5113" spans="8:25" x14ac:dyDescent="0.2">
      <c r="H5113" s="44"/>
      <c r="Y5113" s="30"/>
    </row>
    <row r="5114" spans="8:25" x14ac:dyDescent="0.2">
      <c r="H5114" s="44"/>
      <c r="Y5114" s="30"/>
    </row>
    <row r="5115" spans="8:25" x14ac:dyDescent="0.2">
      <c r="H5115" s="44"/>
      <c r="Y5115" s="30"/>
    </row>
    <row r="5116" spans="8:25" x14ac:dyDescent="0.2">
      <c r="H5116" s="44"/>
      <c r="Y5116" s="30"/>
    </row>
    <row r="5117" spans="8:25" x14ac:dyDescent="0.2">
      <c r="H5117" s="44"/>
      <c r="Y5117" s="30"/>
    </row>
    <row r="5118" spans="8:25" x14ac:dyDescent="0.2">
      <c r="H5118" s="44"/>
      <c r="Y5118" s="30"/>
    </row>
    <row r="5119" spans="8:25" x14ac:dyDescent="0.2">
      <c r="H5119" s="44"/>
      <c r="Y5119" s="30"/>
    </row>
    <row r="5120" spans="8:25" x14ac:dyDescent="0.2">
      <c r="H5120" s="44"/>
      <c r="Y5120" s="30"/>
    </row>
    <row r="5121" spans="8:25" x14ac:dyDescent="0.2">
      <c r="H5121" s="44"/>
      <c r="Y5121" s="30"/>
    </row>
    <row r="5122" spans="8:25" x14ac:dyDescent="0.2">
      <c r="H5122" s="44"/>
      <c r="Y5122" s="30"/>
    </row>
    <row r="5123" spans="8:25" x14ac:dyDescent="0.2">
      <c r="H5123" s="44"/>
      <c r="Y5123" s="30"/>
    </row>
    <row r="5124" spans="8:25" x14ac:dyDescent="0.2">
      <c r="H5124" s="44"/>
      <c r="Y5124" s="30"/>
    </row>
    <row r="5125" spans="8:25" x14ac:dyDescent="0.2">
      <c r="H5125" s="44"/>
      <c r="Y5125" s="30"/>
    </row>
    <row r="5126" spans="8:25" x14ac:dyDescent="0.2">
      <c r="H5126" s="44"/>
      <c r="Y5126" s="30"/>
    </row>
    <row r="5127" spans="8:25" x14ac:dyDescent="0.2">
      <c r="H5127" s="44"/>
      <c r="Y5127" s="30"/>
    </row>
    <row r="5128" spans="8:25" x14ac:dyDescent="0.2">
      <c r="H5128" s="44"/>
      <c r="Y5128" s="30"/>
    </row>
    <row r="5129" spans="8:25" x14ac:dyDescent="0.2">
      <c r="H5129" s="44"/>
      <c r="Y5129" s="30"/>
    </row>
    <row r="5130" spans="8:25" x14ac:dyDescent="0.2">
      <c r="H5130" s="44"/>
      <c r="Y5130" s="30"/>
    </row>
    <row r="5131" spans="8:25" x14ac:dyDescent="0.2">
      <c r="H5131" s="44"/>
      <c r="Y5131" s="30"/>
    </row>
    <row r="5132" spans="8:25" x14ac:dyDescent="0.2">
      <c r="H5132" s="44"/>
      <c r="Y5132" s="30"/>
    </row>
    <row r="5133" spans="8:25" x14ac:dyDescent="0.2">
      <c r="H5133" s="44"/>
      <c r="Y5133" s="30"/>
    </row>
    <row r="5134" spans="8:25" x14ac:dyDescent="0.2">
      <c r="H5134" s="44"/>
      <c r="Y5134" s="30"/>
    </row>
    <row r="5135" spans="8:25" x14ac:dyDescent="0.2">
      <c r="H5135" s="44"/>
      <c r="Y5135" s="30"/>
    </row>
    <row r="5136" spans="8:25" x14ac:dyDescent="0.2">
      <c r="H5136" s="44"/>
      <c r="Y5136" s="30"/>
    </row>
    <row r="5137" spans="8:25" x14ac:dyDescent="0.2">
      <c r="H5137" s="44"/>
      <c r="Y5137" s="30"/>
    </row>
    <row r="5138" spans="8:25" x14ac:dyDescent="0.2">
      <c r="H5138" s="44"/>
      <c r="Y5138" s="30"/>
    </row>
    <row r="5139" spans="8:25" x14ac:dyDescent="0.2">
      <c r="H5139" s="44"/>
      <c r="Y5139" s="30"/>
    </row>
    <row r="5140" spans="8:25" x14ac:dyDescent="0.2">
      <c r="H5140" s="44"/>
      <c r="Y5140" s="30"/>
    </row>
    <row r="5141" spans="8:25" x14ac:dyDescent="0.2">
      <c r="H5141" s="44"/>
      <c r="Y5141" s="30"/>
    </row>
    <row r="5142" spans="8:25" x14ac:dyDescent="0.2">
      <c r="H5142" s="44"/>
      <c r="Y5142" s="30"/>
    </row>
    <row r="5143" spans="8:25" x14ac:dyDescent="0.2">
      <c r="H5143" s="44"/>
      <c r="Y5143" s="30"/>
    </row>
    <row r="5144" spans="8:25" x14ac:dyDescent="0.2">
      <c r="H5144" s="44"/>
      <c r="Y5144" s="30"/>
    </row>
    <row r="5145" spans="8:25" x14ac:dyDescent="0.2">
      <c r="H5145" s="44"/>
      <c r="Y5145" s="30"/>
    </row>
    <row r="5146" spans="8:25" x14ac:dyDescent="0.2">
      <c r="H5146" s="44"/>
      <c r="Y5146" s="30"/>
    </row>
    <row r="5147" spans="8:25" x14ac:dyDescent="0.2">
      <c r="H5147" s="44"/>
      <c r="Y5147" s="30"/>
    </row>
    <row r="5148" spans="8:25" x14ac:dyDescent="0.2">
      <c r="H5148" s="44"/>
      <c r="Y5148" s="30"/>
    </row>
    <row r="5149" spans="8:25" x14ac:dyDescent="0.2">
      <c r="H5149" s="44"/>
      <c r="Y5149" s="30"/>
    </row>
    <row r="5150" spans="8:25" x14ac:dyDescent="0.2">
      <c r="H5150" s="44"/>
      <c r="Y5150" s="30"/>
    </row>
    <row r="5151" spans="8:25" x14ac:dyDescent="0.2">
      <c r="H5151" s="44"/>
      <c r="Y5151" s="30"/>
    </row>
    <row r="5152" spans="8:25" x14ac:dyDescent="0.2">
      <c r="H5152" s="44"/>
      <c r="Y5152" s="30"/>
    </row>
    <row r="5153" spans="8:25" x14ac:dyDescent="0.2">
      <c r="H5153" s="44"/>
      <c r="Y5153" s="30"/>
    </row>
    <row r="5154" spans="8:25" x14ac:dyDescent="0.2">
      <c r="H5154" s="44"/>
      <c r="Y5154" s="30"/>
    </row>
    <row r="5155" spans="8:25" x14ac:dyDescent="0.2">
      <c r="H5155" s="44"/>
      <c r="Y5155" s="30"/>
    </row>
    <row r="5156" spans="8:25" x14ac:dyDescent="0.2">
      <c r="H5156" s="44"/>
      <c r="Y5156" s="30"/>
    </row>
    <row r="5157" spans="8:25" x14ac:dyDescent="0.2">
      <c r="H5157" s="44"/>
      <c r="Y5157" s="30"/>
    </row>
    <row r="5158" spans="8:25" x14ac:dyDescent="0.2">
      <c r="H5158" s="44"/>
      <c r="Y5158" s="30"/>
    </row>
    <row r="5159" spans="8:25" x14ac:dyDescent="0.2">
      <c r="H5159" s="44"/>
      <c r="Y5159" s="30"/>
    </row>
    <row r="5160" spans="8:25" x14ac:dyDescent="0.2">
      <c r="H5160" s="44"/>
      <c r="Y5160" s="30"/>
    </row>
    <row r="5161" spans="8:25" x14ac:dyDescent="0.2">
      <c r="H5161" s="44"/>
      <c r="Y5161" s="30"/>
    </row>
    <row r="5162" spans="8:25" x14ac:dyDescent="0.2">
      <c r="H5162" s="44"/>
      <c r="Y5162" s="30"/>
    </row>
    <row r="5163" spans="8:25" x14ac:dyDescent="0.2">
      <c r="H5163" s="44"/>
      <c r="Y5163" s="30"/>
    </row>
    <row r="5164" spans="8:25" x14ac:dyDescent="0.2">
      <c r="H5164" s="44"/>
      <c r="Y5164" s="30"/>
    </row>
    <row r="5165" spans="8:25" x14ac:dyDescent="0.2">
      <c r="H5165" s="44"/>
      <c r="Y5165" s="30"/>
    </row>
    <row r="5166" spans="8:25" x14ac:dyDescent="0.2">
      <c r="H5166" s="44"/>
      <c r="Y5166" s="30"/>
    </row>
    <row r="5167" spans="8:25" x14ac:dyDescent="0.2">
      <c r="H5167" s="44"/>
      <c r="Y5167" s="30"/>
    </row>
    <row r="5168" spans="8:25" x14ac:dyDescent="0.2">
      <c r="H5168" s="44"/>
      <c r="Y5168" s="30"/>
    </row>
    <row r="5169" spans="8:25" x14ac:dyDescent="0.2">
      <c r="H5169" s="44"/>
      <c r="Y5169" s="30"/>
    </row>
    <row r="5170" spans="8:25" x14ac:dyDescent="0.2">
      <c r="H5170" s="44"/>
      <c r="Y5170" s="30"/>
    </row>
    <row r="5171" spans="8:25" x14ac:dyDescent="0.2">
      <c r="H5171" s="44"/>
      <c r="Y5171" s="30"/>
    </row>
    <row r="5172" spans="8:25" x14ac:dyDescent="0.2">
      <c r="H5172" s="44"/>
      <c r="Y5172" s="30"/>
    </row>
    <row r="5173" spans="8:25" x14ac:dyDescent="0.2">
      <c r="H5173" s="44"/>
      <c r="Y5173" s="30"/>
    </row>
    <row r="5174" spans="8:25" x14ac:dyDescent="0.2">
      <c r="H5174" s="44"/>
      <c r="Y5174" s="30"/>
    </row>
    <row r="5175" spans="8:25" x14ac:dyDescent="0.2">
      <c r="H5175" s="44"/>
      <c r="Y5175" s="30"/>
    </row>
    <row r="5176" spans="8:25" x14ac:dyDescent="0.2">
      <c r="H5176" s="44"/>
      <c r="Y5176" s="30"/>
    </row>
    <row r="5177" spans="8:25" x14ac:dyDescent="0.2">
      <c r="H5177" s="44"/>
      <c r="Y5177" s="30"/>
    </row>
    <row r="5178" spans="8:25" x14ac:dyDescent="0.2">
      <c r="H5178" s="44"/>
      <c r="Y5178" s="30"/>
    </row>
    <row r="5179" spans="8:25" x14ac:dyDescent="0.2">
      <c r="H5179" s="44"/>
      <c r="Y5179" s="30"/>
    </row>
    <row r="5180" spans="8:25" x14ac:dyDescent="0.2">
      <c r="H5180" s="44"/>
      <c r="Y5180" s="30"/>
    </row>
    <row r="5181" spans="8:25" x14ac:dyDescent="0.2">
      <c r="H5181" s="44"/>
      <c r="Y5181" s="30"/>
    </row>
    <row r="5182" spans="8:25" x14ac:dyDescent="0.2">
      <c r="H5182" s="44"/>
      <c r="Y5182" s="30"/>
    </row>
    <row r="5183" spans="8:25" x14ac:dyDescent="0.2">
      <c r="H5183" s="44"/>
      <c r="Y5183" s="30"/>
    </row>
    <row r="5184" spans="8:25" x14ac:dyDescent="0.2">
      <c r="H5184" s="44"/>
      <c r="Y5184" s="30"/>
    </row>
    <row r="5185" spans="8:25" x14ac:dyDescent="0.2">
      <c r="H5185" s="44"/>
      <c r="Y5185" s="30"/>
    </row>
    <row r="5186" spans="8:25" x14ac:dyDescent="0.2">
      <c r="H5186" s="44"/>
      <c r="Y5186" s="30"/>
    </row>
    <row r="5187" spans="8:25" x14ac:dyDescent="0.2">
      <c r="H5187" s="44"/>
      <c r="Y5187" s="30"/>
    </row>
    <row r="5188" spans="8:25" x14ac:dyDescent="0.2">
      <c r="H5188" s="44"/>
      <c r="Y5188" s="30"/>
    </row>
    <row r="5189" spans="8:25" x14ac:dyDescent="0.2">
      <c r="H5189" s="44"/>
      <c r="Y5189" s="30"/>
    </row>
    <row r="5190" spans="8:25" x14ac:dyDescent="0.2">
      <c r="H5190" s="44"/>
      <c r="Y5190" s="30"/>
    </row>
    <row r="5191" spans="8:25" x14ac:dyDescent="0.2">
      <c r="H5191" s="44"/>
      <c r="Y5191" s="30"/>
    </row>
    <row r="5192" spans="8:25" x14ac:dyDescent="0.2">
      <c r="H5192" s="44"/>
      <c r="Y5192" s="30"/>
    </row>
    <row r="5193" spans="8:25" x14ac:dyDescent="0.2">
      <c r="H5193" s="44"/>
      <c r="Y5193" s="30"/>
    </row>
    <row r="5194" spans="8:25" x14ac:dyDescent="0.2">
      <c r="H5194" s="44"/>
      <c r="Y5194" s="30"/>
    </row>
    <row r="5195" spans="8:25" x14ac:dyDescent="0.2">
      <c r="H5195" s="44"/>
      <c r="Y5195" s="30"/>
    </row>
    <row r="5196" spans="8:25" x14ac:dyDescent="0.2">
      <c r="H5196" s="44"/>
      <c r="Y5196" s="30"/>
    </row>
    <row r="5197" spans="8:25" x14ac:dyDescent="0.2">
      <c r="H5197" s="44"/>
      <c r="Y5197" s="30"/>
    </row>
    <row r="5198" spans="8:25" x14ac:dyDescent="0.2">
      <c r="H5198" s="44"/>
      <c r="Y5198" s="30"/>
    </row>
    <row r="5199" spans="8:25" x14ac:dyDescent="0.2">
      <c r="H5199" s="44"/>
      <c r="Y5199" s="30"/>
    </row>
    <row r="5200" spans="8:25" x14ac:dyDescent="0.2">
      <c r="H5200" s="44"/>
      <c r="Y5200" s="30"/>
    </row>
    <row r="5201" spans="8:25" x14ac:dyDescent="0.2">
      <c r="H5201" s="44"/>
      <c r="Y5201" s="30"/>
    </row>
    <row r="5202" spans="8:25" x14ac:dyDescent="0.2">
      <c r="H5202" s="44"/>
      <c r="Y5202" s="30"/>
    </row>
    <row r="5203" spans="8:25" x14ac:dyDescent="0.2">
      <c r="H5203" s="44"/>
      <c r="Y5203" s="30"/>
    </row>
    <row r="5204" spans="8:25" x14ac:dyDescent="0.2">
      <c r="H5204" s="44"/>
      <c r="Y5204" s="30"/>
    </row>
    <row r="5205" spans="8:25" x14ac:dyDescent="0.2">
      <c r="H5205" s="44"/>
      <c r="Y5205" s="30"/>
    </row>
    <row r="5206" spans="8:25" x14ac:dyDescent="0.2">
      <c r="H5206" s="44"/>
      <c r="Y5206" s="30"/>
    </row>
    <row r="5207" spans="8:25" x14ac:dyDescent="0.2">
      <c r="H5207" s="44"/>
      <c r="Y5207" s="30"/>
    </row>
    <row r="5208" spans="8:25" x14ac:dyDescent="0.2">
      <c r="H5208" s="44"/>
      <c r="Y5208" s="30"/>
    </row>
    <row r="5209" spans="8:25" x14ac:dyDescent="0.2">
      <c r="H5209" s="44"/>
      <c r="Y5209" s="30"/>
    </row>
    <row r="5210" spans="8:25" x14ac:dyDescent="0.2">
      <c r="H5210" s="44"/>
      <c r="Y5210" s="30"/>
    </row>
    <row r="5211" spans="8:25" x14ac:dyDescent="0.2">
      <c r="H5211" s="44"/>
      <c r="Y5211" s="30"/>
    </row>
    <row r="5212" spans="8:25" x14ac:dyDescent="0.2">
      <c r="H5212" s="44"/>
      <c r="Y5212" s="30"/>
    </row>
    <row r="5213" spans="8:25" x14ac:dyDescent="0.2">
      <c r="H5213" s="44"/>
      <c r="Y5213" s="30"/>
    </row>
    <row r="5214" spans="8:25" x14ac:dyDescent="0.2">
      <c r="H5214" s="44"/>
      <c r="Y5214" s="30"/>
    </row>
    <row r="5215" spans="8:25" x14ac:dyDescent="0.2">
      <c r="H5215" s="44"/>
      <c r="Y5215" s="30"/>
    </row>
    <row r="5216" spans="8:25" x14ac:dyDescent="0.2">
      <c r="H5216" s="44"/>
      <c r="Y5216" s="30"/>
    </row>
    <row r="5217" spans="8:25" x14ac:dyDescent="0.2">
      <c r="H5217" s="44"/>
      <c r="Y5217" s="30"/>
    </row>
    <row r="5218" spans="8:25" x14ac:dyDescent="0.2">
      <c r="H5218" s="44"/>
      <c r="Y5218" s="30"/>
    </row>
    <row r="5219" spans="8:25" x14ac:dyDescent="0.2">
      <c r="H5219" s="44"/>
      <c r="Y5219" s="30"/>
    </row>
    <row r="5220" spans="8:25" x14ac:dyDescent="0.2">
      <c r="H5220" s="44"/>
      <c r="Y5220" s="30"/>
    </row>
    <row r="5221" spans="8:25" x14ac:dyDescent="0.2">
      <c r="H5221" s="44"/>
      <c r="Y5221" s="30"/>
    </row>
    <row r="5222" spans="8:25" x14ac:dyDescent="0.2">
      <c r="H5222" s="44"/>
      <c r="Y5222" s="30"/>
    </row>
    <row r="5223" spans="8:25" x14ac:dyDescent="0.2">
      <c r="H5223" s="44"/>
      <c r="Y5223" s="30"/>
    </row>
    <row r="5224" spans="8:25" x14ac:dyDescent="0.2">
      <c r="H5224" s="44"/>
      <c r="Y5224" s="30"/>
    </row>
    <row r="5225" spans="8:25" x14ac:dyDescent="0.2">
      <c r="H5225" s="44"/>
      <c r="Y5225" s="30"/>
    </row>
    <row r="5226" spans="8:25" x14ac:dyDescent="0.2">
      <c r="H5226" s="44"/>
      <c r="Y5226" s="30"/>
    </row>
    <row r="5227" spans="8:25" x14ac:dyDescent="0.2">
      <c r="H5227" s="44"/>
      <c r="Y5227" s="30"/>
    </row>
    <row r="5228" spans="8:25" x14ac:dyDescent="0.2">
      <c r="H5228" s="44"/>
      <c r="Y5228" s="30"/>
    </row>
    <row r="5229" spans="8:25" x14ac:dyDescent="0.2">
      <c r="H5229" s="44"/>
      <c r="Y5229" s="30"/>
    </row>
    <row r="5230" spans="8:25" x14ac:dyDescent="0.2">
      <c r="H5230" s="44"/>
      <c r="Y5230" s="30"/>
    </row>
    <row r="5231" spans="8:25" x14ac:dyDescent="0.2">
      <c r="H5231" s="44"/>
      <c r="Y5231" s="30"/>
    </row>
    <row r="5232" spans="8:25" x14ac:dyDescent="0.2">
      <c r="H5232" s="44"/>
      <c r="Y5232" s="30"/>
    </row>
    <row r="5233" spans="8:25" x14ac:dyDescent="0.2">
      <c r="H5233" s="44"/>
      <c r="Y5233" s="30"/>
    </row>
    <row r="5234" spans="8:25" x14ac:dyDescent="0.2">
      <c r="H5234" s="44"/>
      <c r="Y5234" s="30"/>
    </row>
    <row r="5235" spans="8:25" x14ac:dyDescent="0.2">
      <c r="H5235" s="44"/>
      <c r="Y5235" s="30"/>
    </row>
    <row r="5236" spans="8:25" x14ac:dyDescent="0.2">
      <c r="H5236" s="44"/>
      <c r="Y5236" s="30"/>
    </row>
    <row r="5237" spans="8:25" x14ac:dyDescent="0.2">
      <c r="H5237" s="44"/>
      <c r="Y5237" s="30"/>
    </row>
    <row r="5238" spans="8:25" x14ac:dyDescent="0.2">
      <c r="H5238" s="44"/>
      <c r="Y5238" s="30"/>
    </row>
    <row r="5239" spans="8:25" x14ac:dyDescent="0.2">
      <c r="H5239" s="44"/>
      <c r="Y5239" s="30"/>
    </row>
    <row r="5240" spans="8:25" x14ac:dyDescent="0.2">
      <c r="H5240" s="44"/>
      <c r="Y5240" s="30"/>
    </row>
    <row r="5241" spans="8:25" x14ac:dyDescent="0.2">
      <c r="H5241" s="44"/>
      <c r="Y5241" s="30"/>
    </row>
    <row r="5242" spans="8:25" x14ac:dyDescent="0.2">
      <c r="H5242" s="44"/>
      <c r="Y5242" s="30"/>
    </row>
    <row r="5243" spans="8:25" x14ac:dyDescent="0.2">
      <c r="H5243" s="44"/>
      <c r="Y5243" s="30"/>
    </row>
    <row r="5244" spans="8:25" x14ac:dyDescent="0.2">
      <c r="H5244" s="44"/>
      <c r="Y5244" s="30"/>
    </row>
    <row r="5245" spans="8:25" x14ac:dyDescent="0.2">
      <c r="H5245" s="44"/>
      <c r="Y5245" s="30"/>
    </row>
    <row r="5246" spans="8:25" x14ac:dyDescent="0.2">
      <c r="H5246" s="44"/>
      <c r="Y5246" s="30"/>
    </row>
    <row r="5247" spans="8:25" x14ac:dyDescent="0.2">
      <c r="H5247" s="44"/>
      <c r="Y5247" s="30"/>
    </row>
    <row r="5248" spans="8:25" x14ac:dyDescent="0.2">
      <c r="H5248" s="44"/>
      <c r="Y5248" s="30"/>
    </row>
    <row r="5249" spans="8:25" x14ac:dyDescent="0.2">
      <c r="H5249" s="44"/>
      <c r="Y5249" s="30"/>
    </row>
    <row r="5250" spans="8:25" x14ac:dyDescent="0.2">
      <c r="H5250" s="44"/>
      <c r="Y5250" s="30"/>
    </row>
    <row r="5251" spans="8:25" x14ac:dyDescent="0.2">
      <c r="H5251" s="44"/>
      <c r="Y5251" s="30"/>
    </row>
    <row r="5252" spans="8:25" x14ac:dyDescent="0.2">
      <c r="H5252" s="44"/>
      <c r="Y5252" s="30"/>
    </row>
    <row r="5253" spans="8:25" x14ac:dyDescent="0.2">
      <c r="H5253" s="44"/>
      <c r="Y5253" s="30"/>
    </row>
    <row r="5254" spans="8:25" x14ac:dyDescent="0.2">
      <c r="H5254" s="44"/>
      <c r="Y5254" s="30"/>
    </row>
    <row r="5255" spans="8:25" x14ac:dyDescent="0.2">
      <c r="H5255" s="44"/>
      <c r="Y5255" s="30"/>
    </row>
    <row r="5256" spans="8:25" x14ac:dyDescent="0.2">
      <c r="H5256" s="44"/>
      <c r="Y5256" s="30"/>
    </row>
    <row r="5257" spans="8:25" x14ac:dyDescent="0.2">
      <c r="H5257" s="44"/>
      <c r="Y5257" s="30"/>
    </row>
    <row r="5258" spans="8:25" x14ac:dyDescent="0.2">
      <c r="H5258" s="44"/>
      <c r="Y5258" s="30"/>
    </row>
    <row r="5259" spans="8:25" x14ac:dyDescent="0.2">
      <c r="H5259" s="44"/>
      <c r="Y5259" s="30"/>
    </row>
    <row r="5260" spans="8:25" x14ac:dyDescent="0.2">
      <c r="H5260" s="44"/>
      <c r="Y5260" s="30"/>
    </row>
    <row r="5261" spans="8:25" x14ac:dyDescent="0.2">
      <c r="H5261" s="44"/>
      <c r="Y5261" s="30"/>
    </row>
    <row r="5262" spans="8:25" x14ac:dyDescent="0.2">
      <c r="H5262" s="44"/>
      <c r="Y5262" s="30"/>
    </row>
    <row r="5263" spans="8:25" x14ac:dyDescent="0.2">
      <c r="H5263" s="44"/>
      <c r="Y5263" s="30"/>
    </row>
    <row r="5264" spans="8:25" x14ac:dyDescent="0.2">
      <c r="H5264" s="44"/>
      <c r="Y5264" s="30"/>
    </row>
    <row r="5265" spans="8:25" x14ac:dyDescent="0.2">
      <c r="H5265" s="44"/>
      <c r="Y5265" s="30"/>
    </row>
    <row r="5266" spans="8:25" x14ac:dyDescent="0.2">
      <c r="H5266" s="44"/>
      <c r="Y5266" s="30"/>
    </row>
    <row r="5267" spans="8:25" x14ac:dyDescent="0.2">
      <c r="H5267" s="44"/>
      <c r="Y5267" s="30"/>
    </row>
    <row r="5268" spans="8:25" x14ac:dyDescent="0.2">
      <c r="H5268" s="44"/>
      <c r="Y5268" s="30"/>
    </row>
    <row r="5269" spans="8:25" x14ac:dyDescent="0.2">
      <c r="H5269" s="44"/>
      <c r="Y5269" s="30"/>
    </row>
    <row r="5270" spans="8:25" x14ac:dyDescent="0.2">
      <c r="H5270" s="44"/>
      <c r="Y5270" s="30"/>
    </row>
    <row r="5271" spans="8:25" x14ac:dyDescent="0.2">
      <c r="H5271" s="44"/>
      <c r="Y5271" s="30"/>
    </row>
    <row r="5272" spans="8:25" x14ac:dyDescent="0.2">
      <c r="H5272" s="44"/>
      <c r="Y5272" s="30"/>
    </row>
    <row r="5273" spans="8:25" x14ac:dyDescent="0.2">
      <c r="H5273" s="44"/>
      <c r="Y5273" s="30"/>
    </row>
    <row r="5274" spans="8:25" x14ac:dyDescent="0.2">
      <c r="H5274" s="44"/>
      <c r="Y5274" s="30"/>
    </row>
    <row r="5275" spans="8:25" x14ac:dyDescent="0.2">
      <c r="H5275" s="44"/>
      <c r="Y5275" s="30"/>
    </row>
    <row r="5276" spans="8:25" x14ac:dyDescent="0.2">
      <c r="H5276" s="44"/>
      <c r="Y5276" s="30"/>
    </row>
    <row r="5277" spans="8:25" x14ac:dyDescent="0.2">
      <c r="H5277" s="44"/>
      <c r="Y5277" s="30"/>
    </row>
    <row r="5278" spans="8:25" x14ac:dyDescent="0.2">
      <c r="H5278" s="44"/>
      <c r="Y5278" s="30"/>
    </row>
    <row r="5279" spans="8:25" x14ac:dyDescent="0.2">
      <c r="H5279" s="44"/>
      <c r="Y5279" s="30"/>
    </row>
    <row r="5280" spans="8:25" x14ac:dyDescent="0.2">
      <c r="H5280" s="44"/>
      <c r="Y5280" s="30"/>
    </row>
    <row r="5281" spans="8:25" x14ac:dyDescent="0.2">
      <c r="H5281" s="44"/>
      <c r="Y5281" s="30"/>
    </row>
    <row r="5282" spans="8:25" x14ac:dyDescent="0.2">
      <c r="H5282" s="44"/>
      <c r="Y5282" s="30"/>
    </row>
    <row r="5283" spans="8:25" x14ac:dyDescent="0.2">
      <c r="H5283" s="44"/>
      <c r="Y5283" s="30"/>
    </row>
    <row r="5284" spans="8:25" x14ac:dyDescent="0.2">
      <c r="H5284" s="44"/>
      <c r="Y5284" s="30"/>
    </row>
    <row r="5285" spans="8:25" x14ac:dyDescent="0.2">
      <c r="H5285" s="44"/>
      <c r="Y5285" s="30"/>
    </row>
    <row r="5286" spans="8:25" x14ac:dyDescent="0.2">
      <c r="H5286" s="44"/>
      <c r="Y5286" s="30"/>
    </row>
    <row r="5287" spans="8:25" x14ac:dyDescent="0.2">
      <c r="H5287" s="44"/>
      <c r="Y5287" s="30"/>
    </row>
    <row r="5288" spans="8:25" x14ac:dyDescent="0.2">
      <c r="H5288" s="44"/>
      <c r="Y5288" s="30"/>
    </row>
    <row r="5289" spans="8:25" x14ac:dyDescent="0.2">
      <c r="H5289" s="44"/>
      <c r="Y5289" s="30"/>
    </row>
    <row r="5290" spans="8:25" x14ac:dyDescent="0.2">
      <c r="H5290" s="44"/>
      <c r="Y5290" s="30"/>
    </row>
    <row r="5291" spans="8:25" x14ac:dyDescent="0.2">
      <c r="H5291" s="44"/>
      <c r="Y5291" s="30"/>
    </row>
    <row r="5292" spans="8:25" x14ac:dyDescent="0.2">
      <c r="H5292" s="44"/>
      <c r="Y5292" s="30"/>
    </row>
    <row r="5293" spans="8:25" x14ac:dyDescent="0.2">
      <c r="H5293" s="44"/>
      <c r="Y5293" s="30"/>
    </row>
    <row r="5294" spans="8:25" x14ac:dyDescent="0.2">
      <c r="H5294" s="44"/>
      <c r="Y5294" s="30"/>
    </row>
    <row r="5295" spans="8:25" x14ac:dyDescent="0.2">
      <c r="H5295" s="44"/>
      <c r="Y5295" s="30"/>
    </row>
    <row r="5296" spans="8:25" x14ac:dyDescent="0.2">
      <c r="H5296" s="44"/>
      <c r="Y5296" s="30"/>
    </row>
    <row r="5297" spans="8:25" x14ac:dyDescent="0.2">
      <c r="H5297" s="44"/>
      <c r="Y5297" s="30"/>
    </row>
    <row r="5298" spans="8:25" x14ac:dyDescent="0.2">
      <c r="H5298" s="44"/>
      <c r="Y5298" s="30"/>
    </row>
    <row r="5299" spans="8:25" x14ac:dyDescent="0.2">
      <c r="H5299" s="44"/>
      <c r="Y5299" s="30"/>
    </row>
    <row r="5300" spans="8:25" x14ac:dyDescent="0.2">
      <c r="H5300" s="44"/>
      <c r="Y5300" s="30"/>
    </row>
    <row r="5301" spans="8:25" x14ac:dyDescent="0.2">
      <c r="H5301" s="44"/>
      <c r="Y5301" s="30"/>
    </row>
    <row r="5302" spans="8:25" x14ac:dyDescent="0.2">
      <c r="H5302" s="44"/>
      <c r="Y5302" s="30"/>
    </row>
    <row r="5303" spans="8:25" x14ac:dyDescent="0.2">
      <c r="H5303" s="44"/>
      <c r="Y5303" s="30"/>
    </row>
    <row r="5304" spans="8:25" x14ac:dyDescent="0.2">
      <c r="H5304" s="44"/>
      <c r="Y5304" s="30"/>
    </row>
    <row r="5305" spans="8:25" x14ac:dyDescent="0.2">
      <c r="H5305" s="44"/>
      <c r="Y5305" s="30"/>
    </row>
    <row r="5306" spans="8:25" x14ac:dyDescent="0.2">
      <c r="H5306" s="44"/>
      <c r="Y5306" s="30"/>
    </row>
    <row r="5307" spans="8:25" x14ac:dyDescent="0.2">
      <c r="H5307" s="44"/>
      <c r="Y5307" s="30"/>
    </row>
    <row r="5308" spans="8:25" x14ac:dyDescent="0.2">
      <c r="H5308" s="44"/>
      <c r="Y5308" s="30"/>
    </row>
    <row r="5309" spans="8:25" x14ac:dyDescent="0.2">
      <c r="H5309" s="44"/>
      <c r="Y5309" s="30"/>
    </row>
    <row r="5310" spans="8:25" x14ac:dyDescent="0.2">
      <c r="H5310" s="44"/>
      <c r="Y5310" s="30"/>
    </row>
    <row r="5311" spans="8:25" x14ac:dyDescent="0.2">
      <c r="H5311" s="44"/>
      <c r="Y5311" s="30"/>
    </row>
    <row r="5312" spans="8:25" x14ac:dyDescent="0.2">
      <c r="H5312" s="44"/>
      <c r="Y5312" s="30"/>
    </row>
    <row r="5313" spans="8:25" x14ac:dyDescent="0.2">
      <c r="H5313" s="44"/>
      <c r="Y5313" s="30"/>
    </row>
    <row r="5314" spans="8:25" x14ac:dyDescent="0.2">
      <c r="H5314" s="44"/>
      <c r="Y5314" s="30"/>
    </row>
    <row r="5315" spans="8:25" x14ac:dyDescent="0.2">
      <c r="H5315" s="44"/>
      <c r="Y5315" s="30"/>
    </row>
    <row r="5316" spans="8:25" x14ac:dyDescent="0.2">
      <c r="H5316" s="44"/>
      <c r="Y5316" s="30"/>
    </row>
    <row r="5317" spans="8:25" x14ac:dyDescent="0.2">
      <c r="H5317" s="44"/>
      <c r="Y5317" s="30"/>
    </row>
    <row r="5318" spans="8:25" x14ac:dyDescent="0.2">
      <c r="H5318" s="44"/>
      <c r="Y5318" s="30"/>
    </row>
    <row r="5319" spans="8:25" x14ac:dyDescent="0.2">
      <c r="H5319" s="44"/>
      <c r="Y5319" s="30"/>
    </row>
    <row r="5320" spans="8:25" x14ac:dyDescent="0.2">
      <c r="H5320" s="44"/>
      <c r="Y5320" s="30"/>
    </row>
    <row r="5321" spans="8:25" x14ac:dyDescent="0.2">
      <c r="H5321" s="44"/>
      <c r="Y5321" s="30"/>
    </row>
    <row r="5322" spans="8:25" x14ac:dyDescent="0.2">
      <c r="H5322" s="44"/>
      <c r="Y5322" s="30"/>
    </row>
    <row r="5323" spans="8:25" x14ac:dyDescent="0.2">
      <c r="H5323" s="44"/>
      <c r="Y5323" s="30"/>
    </row>
    <row r="5324" spans="8:25" x14ac:dyDescent="0.2">
      <c r="H5324" s="44"/>
      <c r="Y5324" s="30"/>
    </row>
    <row r="5325" spans="8:25" x14ac:dyDescent="0.2">
      <c r="H5325" s="44"/>
      <c r="Y5325" s="30"/>
    </row>
    <row r="5326" spans="8:25" x14ac:dyDescent="0.2">
      <c r="H5326" s="44"/>
      <c r="Y5326" s="30"/>
    </row>
    <row r="5327" spans="8:25" x14ac:dyDescent="0.2">
      <c r="H5327" s="44"/>
      <c r="Y5327" s="30"/>
    </row>
    <row r="5328" spans="8:25" x14ac:dyDescent="0.2">
      <c r="H5328" s="44"/>
      <c r="Y5328" s="30"/>
    </row>
    <row r="5329" spans="8:25" x14ac:dyDescent="0.2">
      <c r="H5329" s="44"/>
      <c r="Y5329" s="30"/>
    </row>
    <row r="5330" spans="8:25" x14ac:dyDescent="0.2">
      <c r="H5330" s="44"/>
      <c r="Y5330" s="30"/>
    </row>
    <row r="5331" spans="8:25" x14ac:dyDescent="0.2">
      <c r="H5331" s="44"/>
      <c r="Y5331" s="30"/>
    </row>
    <row r="5332" spans="8:25" x14ac:dyDescent="0.2">
      <c r="H5332" s="44"/>
      <c r="Y5332" s="30"/>
    </row>
    <row r="5333" spans="8:25" x14ac:dyDescent="0.2">
      <c r="H5333" s="44"/>
      <c r="Y5333" s="30"/>
    </row>
    <row r="5334" spans="8:25" x14ac:dyDescent="0.2">
      <c r="H5334" s="44"/>
      <c r="Y5334" s="30"/>
    </row>
    <row r="5335" spans="8:25" x14ac:dyDescent="0.2">
      <c r="H5335" s="44"/>
      <c r="Y5335" s="30"/>
    </row>
    <row r="5336" spans="8:25" x14ac:dyDescent="0.2">
      <c r="H5336" s="44"/>
      <c r="Y5336" s="30"/>
    </row>
    <row r="5337" spans="8:25" x14ac:dyDescent="0.2">
      <c r="H5337" s="44"/>
      <c r="Y5337" s="30"/>
    </row>
    <row r="5338" spans="8:25" x14ac:dyDescent="0.2">
      <c r="H5338" s="44"/>
      <c r="Y5338" s="30"/>
    </row>
    <row r="5339" spans="8:25" x14ac:dyDescent="0.2">
      <c r="H5339" s="44"/>
      <c r="Y5339" s="30"/>
    </row>
    <row r="5340" spans="8:25" x14ac:dyDescent="0.2">
      <c r="H5340" s="44"/>
      <c r="Y5340" s="30"/>
    </row>
    <row r="5341" spans="8:25" x14ac:dyDescent="0.2">
      <c r="H5341" s="44"/>
      <c r="Y5341" s="30"/>
    </row>
    <row r="5342" spans="8:25" x14ac:dyDescent="0.2">
      <c r="H5342" s="44"/>
      <c r="Y5342" s="30"/>
    </row>
    <row r="5343" spans="8:25" x14ac:dyDescent="0.2">
      <c r="H5343" s="44"/>
      <c r="Y5343" s="30"/>
    </row>
    <row r="5344" spans="8:25" x14ac:dyDescent="0.2">
      <c r="H5344" s="44"/>
      <c r="Y5344" s="30"/>
    </row>
    <row r="5345" spans="8:25" x14ac:dyDescent="0.2">
      <c r="H5345" s="44"/>
      <c r="Y5345" s="30"/>
    </row>
    <row r="5346" spans="8:25" x14ac:dyDescent="0.2">
      <c r="H5346" s="44"/>
      <c r="Y5346" s="30"/>
    </row>
    <row r="5347" spans="8:25" x14ac:dyDescent="0.2">
      <c r="H5347" s="44"/>
      <c r="Y5347" s="30"/>
    </row>
    <row r="5348" spans="8:25" x14ac:dyDescent="0.2">
      <c r="H5348" s="44"/>
      <c r="Y5348" s="30"/>
    </row>
    <row r="5349" spans="8:25" x14ac:dyDescent="0.2">
      <c r="H5349" s="44"/>
      <c r="Y5349" s="30"/>
    </row>
    <row r="5350" spans="8:25" x14ac:dyDescent="0.2">
      <c r="H5350" s="44"/>
      <c r="Y5350" s="30"/>
    </row>
    <row r="5351" spans="8:25" x14ac:dyDescent="0.2">
      <c r="H5351" s="44"/>
      <c r="Y5351" s="30"/>
    </row>
    <row r="5352" spans="8:25" x14ac:dyDescent="0.2">
      <c r="H5352" s="44"/>
      <c r="Y5352" s="30"/>
    </row>
    <row r="5353" spans="8:25" x14ac:dyDescent="0.2">
      <c r="H5353" s="44"/>
      <c r="Y5353" s="30"/>
    </row>
    <row r="5354" spans="8:25" x14ac:dyDescent="0.2">
      <c r="H5354" s="44"/>
      <c r="Y5354" s="30"/>
    </row>
    <row r="5355" spans="8:25" x14ac:dyDescent="0.2">
      <c r="H5355" s="44"/>
      <c r="Y5355" s="30"/>
    </row>
    <row r="5356" spans="8:25" x14ac:dyDescent="0.2">
      <c r="H5356" s="44"/>
      <c r="Y5356" s="30"/>
    </row>
    <row r="5357" spans="8:25" x14ac:dyDescent="0.2">
      <c r="H5357" s="44"/>
      <c r="Y5357" s="30"/>
    </row>
    <row r="5358" spans="8:25" x14ac:dyDescent="0.2">
      <c r="H5358" s="44"/>
      <c r="Y5358" s="30"/>
    </row>
    <row r="5359" spans="8:25" x14ac:dyDescent="0.2">
      <c r="H5359" s="44"/>
      <c r="Y5359" s="30"/>
    </row>
    <row r="5360" spans="8:25" x14ac:dyDescent="0.2">
      <c r="H5360" s="44"/>
      <c r="Y5360" s="30"/>
    </row>
    <row r="5361" spans="8:25" x14ac:dyDescent="0.2">
      <c r="H5361" s="44"/>
      <c r="Y5361" s="30"/>
    </row>
    <row r="5362" spans="8:25" x14ac:dyDescent="0.2">
      <c r="H5362" s="44"/>
      <c r="Y5362" s="30"/>
    </row>
    <row r="5363" spans="8:25" x14ac:dyDescent="0.2">
      <c r="H5363" s="44"/>
      <c r="Y5363" s="30"/>
    </row>
    <row r="5364" spans="8:25" x14ac:dyDescent="0.2">
      <c r="H5364" s="44"/>
      <c r="Y5364" s="30"/>
    </row>
    <row r="5365" spans="8:25" x14ac:dyDescent="0.2">
      <c r="H5365" s="44"/>
      <c r="Y5365" s="30"/>
    </row>
    <row r="5366" spans="8:25" x14ac:dyDescent="0.2">
      <c r="H5366" s="44"/>
      <c r="Y5366" s="30"/>
    </row>
    <row r="5367" spans="8:25" x14ac:dyDescent="0.2">
      <c r="H5367" s="44"/>
      <c r="Y5367" s="30"/>
    </row>
    <row r="5368" spans="8:25" x14ac:dyDescent="0.2">
      <c r="H5368" s="44"/>
      <c r="Y5368" s="30"/>
    </row>
    <row r="5369" spans="8:25" x14ac:dyDescent="0.2">
      <c r="H5369" s="44"/>
      <c r="Y5369" s="30"/>
    </row>
    <row r="5370" spans="8:25" x14ac:dyDescent="0.2">
      <c r="H5370" s="44"/>
      <c r="Y5370" s="30"/>
    </row>
    <row r="5371" spans="8:25" x14ac:dyDescent="0.2">
      <c r="H5371" s="44"/>
      <c r="Y5371" s="30"/>
    </row>
    <row r="5372" spans="8:25" x14ac:dyDescent="0.2">
      <c r="H5372" s="44"/>
      <c r="Y5372" s="30"/>
    </row>
    <row r="5373" spans="8:25" x14ac:dyDescent="0.2">
      <c r="H5373" s="44"/>
      <c r="Y5373" s="30"/>
    </row>
    <row r="5374" spans="8:25" x14ac:dyDescent="0.2">
      <c r="H5374" s="44"/>
      <c r="Y5374" s="30"/>
    </row>
    <row r="5375" spans="8:25" x14ac:dyDescent="0.2">
      <c r="H5375" s="44"/>
      <c r="Y5375" s="30"/>
    </row>
    <row r="5376" spans="8:25" x14ac:dyDescent="0.2">
      <c r="H5376" s="44"/>
      <c r="Y5376" s="30"/>
    </row>
    <row r="5377" spans="8:25" x14ac:dyDescent="0.2">
      <c r="H5377" s="44"/>
      <c r="Y5377" s="30"/>
    </row>
    <row r="5378" spans="8:25" x14ac:dyDescent="0.2">
      <c r="H5378" s="44"/>
      <c r="Y5378" s="30"/>
    </row>
    <row r="5379" spans="8:25" x14ac:dyDescent="0.2">
      <c r="H5379" s="44"/>
      <c r="Y5379" s="30"/>
    </row>
    <row r="5380" spans="8:25" x14ac:dyDescent="0.2">
      <c r="H5380" s="44"/>
      <c r="Y5380" s="30"/>
    </row>
    <row r="5381" spans="8:25" x14ac:dyDescent="0.2">
      <c r="H5381" s="44"/>
      <c r="Y5381" s="30"/>
    </row>
    <row r="5382" spans="8:25" x14ac:dyDescent="0.2">
      <c r="H5382" s="44"/>
      <c r="Y5382" s="30"/>
    </row>
    <row r="5383" spans="8:25" x14ac:dyDescent="0.2">
      <c r="H5383" s="44"/>
      <c r="Y5383" s="30"/>
    </row>
    <row r="5384" spans="8:25" x14ac:dyDescent="0.2">
      <c r="H5384" s="44"/>
      <c r="Y5384" s="30"/>
    </row>
    <row r="5385" spans="8:25" x14ac:dyDescent="0.2">
      <c r="H5385" s="44"/>
      <c r="Y5385" s="30"/>
    </row>
    <row r="5386" spans="8:25" x14ac:dyDescent="0.2">
      <c r="H5386" s="44"/>
      <c r="Y5386" s="30"/>
    </row>
    <row r="5387" spans="8:25" x14ac:dyDescent="0.2">
      <c r="H5387" s="44"/>
      <c r="Y5387" s="30"/>
    </row>
    <row r="5388" spans="8:25" x14ac:dyDescent="0.2">
      <c r="H5388" s="44"/>
      <c r="Y5388" s="30"/>
    </row>
    <row r="5389" spans="8:25" x14ac:dyDescent="0.2">
      <c r="H5389" s="44"/>
      <c r="Y5389" s="30"/>
    </row>
    <row r="5390" spans="8:25" x14ac:dyDescent="0.2">
      <c r="H5390" s="44"/>
      <c r="Y5390" s="30"/>
    </row>
    <row r="5391" spans="8:25" x14ac:dyDescent="0.2">
      <c r="H5391" s="44"/>
      <c r="Y5391" s="30"/>
    </row>
    <row r="5392" spans="8:25" x14ac:dyDescent="0.2">
      <c r="H5392" s="44"/>
      <c r="Y5392" s="30"/>
    </row>
    <row r="5393" spans="8:25" x14ac:dyDescent="0.2">
      <c r="H5393" s="44"/>
      <c r="Y5393" s="30"/>
    </row>
    <row r="5394" spans="8:25" x14ac:dyDescent="0.2">
      <c r="H5394" s="44"/>
      <c r="Y5394" s="30"/>
    </row>
    <row r="5395" spans="8:25" x14ac:dyDescent="0.2">
      <c r="H5395" s="44"/>
      <c r="Y5395" s="30"/>
    </row>
    <row r="5396" spans="8:25" x14ac:dyDescent="0.2">
      <c r="H5396" s="44"/>
      <c r="Y5396" s="30"/>
    </row>
    <row r="5397" spans="8:25" x14ac:dyDescent="0.2">
      <c r="H5397" s="44"/>
      <c r="Y5397" s="30"/>
    </row>
    <row r="5398" spans="8:25" x14ac:dyDescent="0.2">
      <c r="H5398" s="44"/>
      <c r="Y5398" s="30"/>
    </row>
    <row r="5399" spans="8:25" x14ac:dyDescent="0.2">
      <c r="H5399" s="44"/>
      <c r="Y5399" s="30"/>
    </row>
    <row r="5400" spans="8:25" x14ac:dyDescent="0.2">
      <c r="H5400" s="44"/>
      <c r="Y5400" s="30"/>
    </row>
    <row r="5401" spans="8:25" x14ac:dyDescent="0.2">
      <c r="H5401" s="44"/>
      <c r="Y5401" s="30"/>
    </row>
    <row r="5402" spans="8:25" x14ac:dyDescent="0.2">
      <c r="H5402" s="44"/>
      <c r="Y5402" s="30"/>
    </row>
    <row r="5403" spans="8:25" x14ac:dyDescent="0.2">
      <c r="H5403" s="44"/>
      <c r="Y5403" s="30"/>
    </row>
    <row r="5404" spans="8:25" x14ac:dyDescent="0.2">
      <c r="H5404" s="44"/>
      <c r="Y5404" s="30"/>
    </row>
    <row r="5405" spans="8:25" x14ac:dyDescent="0.2">
      <c r="H5405" s="44"/>
      <c r="Y5405" s="30"/>
    </row>
    <row r="5406" spans="8:25" x14ac:dyDescent="0.2">
      <c r="H5406" s="44"/>
      <c r="Y5406" s="30"/>
    </row>
    <row r="5407" spans="8:25" x14ac:dyDescent="0.2">
      <c r="H5407" s="44"/>
      <c r="Y5407" s="30"/>
    </row>
    <row r="5408" spans="8:25" x14ac:dyDescent="0.2">
      <c r="H5408" s="44"/>
      <c r="Y5408" s="30"/>
    </row>
    <row r="5409" spans="8:25" x14ac:dyDescent="0.2">
      <c r="H5409" s="44"/>
      <c r="Y5409" s="30"/>
    </row>
    <row r="5410" spans="8:25" x14ac:dyDescent="0.2">
      <c r="H5410" s="44"/>
      <c r="Y5410" s="30"/>
    </row>
    <row r="5411" spans="8:25" x14ac:dyDescent="0.2">
      <c r="H5411" s="44"/>
      <c r="Y5411" s="30"/>
    </row>
    <row r="5412" spans="8:25" x14ac:dyDescent="0.2">
      <c r="H5412" s="44"/>
      <c r="Y5412" s="30"/>
    </row>
    <row r="5413" spans="8:25" x14ac:dyDescent="0.2">
      <c r="H5413" s="44"/>
      <c r="Y5413" s="30"/>
    </row>
    <row r="5414" spans="8:25" x14ac:dyDescent="0.2">
      <c r="H5414" s="44"/>
      <c r="Y5414" s="30"/>
    </row>
    <row r="5415" spans="8:25" x14ac:dyDescent="0.2">
      <c r="H5415" s="44"/>
      <c r="Y5415" s="30"/>
    </row>
    <row r="5416" spans="8:25" x14ac:dyDescent="0.2">
      <c r="H5416" s="44"/>
      <c r="Y5416" s="30"/>
    </row>
    <row r="5417" spans="8:25" x14ac:dyDescent="0.2">
      <c r="H5417" s="44"/>
      <c r="Y5417" s="30"/>
    </row>
    <row r="5418" spans="8:25" x14ac:dyDescent="0.2">
      <c r="H5418" s="44"/>
      <c r="Y5418" s="30"/>
    </row>
    <row r="5419" spans="8:25" x14ac:dyDescent="0.2">
      <c r="H5419" s="44"/>
      <c r="Y5419" s="30"/>
    </row>
    <row r="5420" spans="8:25" x14ac:dyDescent="0.2">
      <c r="H5420" s="44"/>
      <c r="Y5420" s="30"/>
    </row>
    <row r="5421" spans="8:25" x14ac:dyDescent="0.2">
      <c r="H5421" s="44"/>
      <c r="Y5421" s="30"/>
    </row>
    <row r="5422" spans="8:25" x14ac:dyDescent="0.2">
      <c r="H5422" s="44"/>
      <c r="Y5422" s="30"/>
    </row>
    <row r="5423" spans="8:25" x14ac:dyDescent="0.2">
      <c r="H5423" s="44"/>
      <c r="Y5423" s="30"/>
    </row>
    <row r="5424" spans="8:25" x14ac:dyDescent="0.2">
      <c r="H5424" s="44"/>
      <c r="Y5424" s="30"/>
    </row>
    <row r="5425" spans="8:25" x14ac:dyDescent="0.2">
      <c r="H5425" s="44"/>
      <c r="Y5425" s="30"/>
    </row>
    <row r="5426" spans="8:25" x14ac:dyDescent="0.2">
      <c r="H5426" s="44"/>
      <c r="Y5426" s="30"/>
    </row>
    <row r="5427" spans="8:25" x14ac:dyDescent="0.2">
      <c r="H5427" s="44"/>
      <c r="Y5427" s="30"/>
    </row>
    <row r="5428" spans="8:25" x14ac:dyDescent="0.2">
      <c r="H5428" s="44"/>
      <c r="Y5428" s="30"/>
    </row>
    <row r="5429" spans="8:25" x14ac:dyDescent="0.2">
      <c r="H5429" s="44"/>
      <c r="Y5429" s="30"/>
    </row>
    <row r="5430" spans="8:25" x14ac:dyDescent="0.2">
      <c r="H5430" s="44"/>
      <c r="Y5430" s="30"/>
    </row>
    <row r="5431" spans="8:25" x14ac:dyDescent="0.2">
      <c r="H5431" s="44"/>
      <c r="Y5431" s="30"/>
    </row>
    <row r="5432" spans="8:25" x14ac:dyDescent="0.2">
      <c r="H5432" s="44"/>
      <c r="Y5432" s="30"/>
    </row>
    <row r="5433" spans="8:25" x14ac:dyDescent="0.2">
      <c r="H5433" s="44"/>
      <c r="Y5433" s="30"/>
    </row>
    <row r="5434" spans="8:25" x14ac:dyDescent="0.2">
      <c r="H5434" s="44"/>
      <c r="Y5434" s="30"/>
    </row>
    <row r="5435" spans="8:25" x14ac:dyDescent="0.2">
      <c r="H5435" s="44"/>
      <c r="Y5435" s="30"/>
    </row>
    <row r="5436" spans="8:25" x14ac:dyDescent="0.2">
      <c r="H5436" s="44"/>
      <c r="Y5436" s="30"/>
    </row>
    <row r="5437" spans="8:25" x14ac:dyDescent="0.2">
      <c r="H5437" s="44"/>
      <c r="Y5437" s="30"/>
    </row>
    <row r="5438" spans="8:25" x14ac:dyDescent="0.2">
      <c r="H5438" s="44"/>
      <c r="Y5438" s="30"/>
    </row>
    <row r="5439" spans="8:25" x14ac:dyDescent="0.2">
      <c r="H5439" s="44"/>
      <c r="Y5439" s="30"/>
    </row>
    <row r="5440" spans="8:25" x14ac:dyDescent="0.2">
      <c r="H5440" s="44"/>
      <c r="Y5440" s="30"/>
    </row>
    <row r="5441" spans="8:25" x14ac:dyDescent="0.2">
      <c r="H5441" s="44"/>
      <c r="Y5441" s="30"/>
    </row>
    <row r="5442" spans="8:25" x14ac:dyDescent="0.2">
      <c r="H5442" s="44"/>
      <c r="Y5442" s="30"/>
    </row>
    <row r="5443" spans="8:25" x14ac:dyDescent="0.2">
      <c r="H5443" s="44"/>
      <c r="Y5443" s="30"/>
    </row>
    <row r="5444" spans="8:25" x14ac:dyDescent="0.2">
      <c r="H5444" s="44"/>
      <c r="Y5444" s="30"/>
    </row>
    <row r="5445" spans="8:25" x14ac:dyDescent="0.2">
      <c r="H5445" s="44"/>
      <c r="Y5445" s="30"/>
    </row>
    <row r="5446" spans="8:25" x14ac:dyDescent="0.2">
      <c r="H5446" s="44"/>
      <c r="Y5446" s="30"/>
    </row>
    <row r="5447" spans="8:25" x14ac:dyDescent="0.2">
      <c r="H5447" s="44"/>
      <c r="Y5447" s="30"/>
    </row>
    <row r="5448" spans="8:25" x14ac:dyDescent="0.2">
      <c r="H5448" s="44"/>
      <c r="Y5448" s="30"/>
    </row>
    <row r="5449" spans="8:25" x14ac:dyDescent="0.2">
      <c r="H5449" s="44"/>
      <c r="Y5449" s="30"/>
    </row>
    <row r="5450" spans="8:25" x14ac:dyDescent="0.2">
      <c r="H5450" s="44"/>
      <c r="Y5450" s="30"/>
    </row>
    <row r="5451" spans="8:25" x14ac:dyDescent="0.2">
      <c r="H5451" s="44"/>
      <c r="Y5451" s="30"/>
    </row>
    <row r="5452" spans="8:25" x14ac:dyDescent="0.2">
      <c r="H5452" s="44"/>
      <c r="Y5452" s="30"/>
    </row>
    <row r="5453" spans="8:25" x14ac:dyDescent="0.2">
      <c r="H5453" s="44"/>
      <c r="Y5453" s="30"/>
    </row>
    <row r="5454" spans="8:25" x14ac:dyDescent="0.2">
      <c r="H5454" s="44"/>
      <c r="Y5454" s="30"/>
    </row>
    <row r="5455" spans="8:25" x14ac:dyDescent="0.2">
      <c r="H5455" s="44"/>
      <c r="Y5455" s="30"/>
    </row>
    <row r="5456" spans="8:25" x14ac:dyDescent="0.2">
      <c r="H5456" s="44"/>
      <c r="Y5456" s="30"/>
    </row>
    <row r="5457" spans="8:25" x14ac:dyDescent="0.2">
      <c r="H5457" s="44"/>
      <c r="Y5457" s="30"/>
    </row>
    <row r="5458" spans="8:25" x14ac:dyDescent="0.2">
      <c r="H5458" s="44"/>
      <c r="Y5458" s="30"/>
    </row>
    <row r="5459" spans="8:25" x14ac:dyDescent="0.2">
      <c r="H5459" s="44"/>
      <c r="Y5459" s="30"/>
    </row>
    <row r="5460" spans="8:25" x14ac:dyDescent="0.2">
      <c r="H5460" s="44"/>
      <c r="Y5460" s="30"/>
    </row>
    <row r="5461" spans="8:25" x14ac:dyDescent="0.2">
      <c r="H5461" s="44"/>
      <c r="Y5461" s="30"/>
    </row>
    <row r="5462" spans="8:25" x14ac:dyDescent="0.2">
      <c r="H5462" s="44"/>
      <c r="Y5462" s="30"/>
    </row>
    <row r="5463" spans="8:25" x14ac:dyDescent="0.2">
      <c r="H5463" s="44"/>
      <c r="Y5463" s="30"/>
    </row>
    <row r="5464" spans="8:25" x14ac:dyDescent="0.2">
      <c r="H5464" s="44"/>
      <c r="Y5464" s="30"/>
    </row>
    <row r="5465" spans="8:25" x14ac:dyDescent="0.2">
      <c r="H5465" s="44"/>
      <c r="Y5465" s="30"/>
    </row>
    <row r="5466" spans="8:25" x14ac:dyDescent="0.2">
      <c r="H5466" s="44"/>
      <c r="Y5466" s="30"/>
    </row>
    <row r="5467" spans="8:25" x14ac:dyDescent="0.2">
      <c r="H5467" s="44"/>
      <c r="Y5467" s="30"/>
    </row>
    <row r="5468" spans="8:25" x14ac:dyDescent="0.2">
      <c r="H5468" s="44"/>
      <c r="Y5468" s="30"/>
    </row>
    <row r="5469" spans="8:25" x14ac:dyDescent="0.2">
      <c r="H5469" s="44"/>
      <c r="Y5469" s="30"/>
    </row>
    <row r="5470" spans="8:25" x14ac:dyDescent="0.2">
      <c r="H5470" s="44"/>
      <c r="Y5470" s="30"/>
    </row>
    <row r="5471" spans="8:25" x14ac:dyDescent="0.2">
      <c r="H5471" s="44"/>
      <c r="Y5471" s="30"/>
    </row>
    <row r="5472" spans="8:25" x14ac:dyDescent="0.2">
      <c r="H5472" s="44"/>
      <c r="Y5472" s="30"/>
    </row>
    <row r="5473" spans="8:25" x14ac:dyDescent="0.2">
      <c r="H5473" s="44"/>
      <c r="Y5473" s="30"/>
    </row>
    <row r="5474" spans="8:25" x14ac:dyDescent="0.2">
      <c r="H5474" s="44"/>
      <c r="Y5474" s="30"/>
    </row>
    <row r="5475" spans="8:25" x14ac:dyDescent="0.2">
      <c r="H5475" s="44"/>
      <c r="Y5475" s="30"/>
    </row>
    <row r="5476" spans="8:25" x14ac:dyDescent="0.2">
      <c r="H5476" s="44"/>
      <c r="Y5476" s="30"/>
    </row>
    <row r="5477" spans="8:25" x14ac:dyDescent="0.2">
      <c r="H5477" s="44"/>
      <c r="Y5477" s="30"/>
    </row>
    <row r="5478" spans="8:25" x14ac:dyDescent="0.2">
      <c r="H5478" s="44"/>
      <c r="Y5478" s="30"/>
    </row>
    <row r="5479" spans="8:25" x14ac:dyDescent="0.2">
      <c r="H5479" s="44"/>
      <c r="Y5479" s="30"/>
    </row>
    <row r="5480" spans="8:25" x14ac:dyDescent="0.2">
      <c r="H5480" s="44"/>
      <c r="Y5480" s="30"/>
    </row>
    <row r="5481" spans="8:25" x14ac:dyDescent="0.2">
      <c r="H5481" s="44"/>
      <c r="Y5481" s="30"/>
    </row>
    <row r="5482" spans="8:25" x14ac:dyDescent="0.2">
      <c r="H5482" s="44"/>
      <c r="Y5482" s="30"/>
    </row>
    <row r="5483" spans="8:25" x14ac:dyDescent="0.2">
      <c r="H5483" s="44"/>
      <c r="Y5483" s="30"/>
    </row>
    <row r="5484" spans="8:25" x14ac:dyDescent="0.2">
      <c r="H5484" s="44"/>
      <c r="Y5484" s="30"/>
    </row>
    <row r="5485" spans="8:25" x14ac:dyDescent="0.2">
      <c r="H5485" s="44"/>
      <c r="Y5485" s="30"/>
    </row>
    <row r="5486" spans="8:25" x14ac:dyDescent="0.2">
      <c r="H5486" s="44"/>
      <c r="Y5486" s="30"/>
    </row>
    <row r="5487" spans="8:25" x14ac:dyDescent="0.2">
      <c r="H5487" s="44"/>
      <c r="Y5487" s="30"/>
    </row>
    <row r="5488" spans="8:25" x14ac:dyDescent="0.2">
      <c r="H5488" s="44"/>
      <c r="Y5488" s="30"/>
    </row>
    <row r="5489" spans="8:25" x14ac:dyDescent="0.2">
      <c r="H5489" s="44"/>
      <c r="Y5489" s="30"/>
    </row>
    <row r="5490" spans="8:25" x14ac:dyDescent="0.2">
      <c r="H5490" s="44"/>
      <c r="Y5490" s="30"/>
    </row>
    <row r="5491" spans="8:25" x14ac:dyDescent="0.2">
      <c r="H5491" s="44"/>
      <c r="Y5491" s="30"/>
    </row>
    <row r="5492" spans="8:25" x14ac:dyDescent="0.2">
      <c r="H5492" s="44"/>
      <c r="Y5492" s="30"/>
    </row>
    <row r="5493" spans="8:25" x14ac:dyDescent="0.2">
      <c r="H5493" s="44"/>
      <c r="Y5493" s="30"/>
    </row>
    <row r="5494" spans="8:25" x14ac:dyDescent="0.2">
      <c r="H5494" s="44"/>
      <c r="Y5494" s="30"/>
    </row>
    <row r="5495" spans="8:25" x14ac:dyDescent="0.2">
      <c r="H5495" s="44"/>
      <c r="Y5495" s="30"/>
    </row>
    <row r="5496" spans="8:25" x14ac:dyDescent="0.2">
      <c r="H5496" s="44"/>
      <c r="Y5496" s="30"/>
    </row>
    <row r="5497" spans="8:25" x14ac:dyDescent="0.2">
      <c r="H5497" s="44"/>
      <c r="Y5497" s="30"/>
    </row>
    <row r="5498" spans="8:25" x14ac:dyDescent="0.2">
      <c r="H5498" s="44"/>
      <c r="Y5498" s="30"/>
    </row>
    <row r="5499" spans="8:25" x14ac:dyDescent="0.2">
      <c r="H5499" s="44"/>
      <c r="Y5499" s="30"/>
    </row>
    <row r="5500" spans="8:25" x14ac:dyDescent="0.2">
      <c r="H5500" s="44"/>
      <c r="Y5500" s="30"/>
    </row>
    <row r="5501" spans="8:25" x14ac:dyDescent="0.2">
      <c r="H5501" s="44"/>
      <c r="Y5501" s="30"/>
    </row>
    <row r="5502" spans="8:25" x14ac:dyDescent="0.2">
      <c r="H5502" s="44"/>
      <c r="Y5502" s="30"/>
    </row>
    <row r="5503" spans="8:25" x14ac:dyDescent="0.2">
      <c r="H5503" s="44"/>
      <c r="Y5503" s="30"/>
    </row>
    <row r="5504" spans="8:25" x14ac:dyDescent="0.2">
      <c r="H5504" s="44"/>
      <c r="Y5504" s="30"/>
    </row>
    <row r="5505" spans="8:25" x14ac:dyDescent="0.2">
      <c r="H5505" s="44"/>
      <c r="Y5505" s="30"/>
    </row>
    <row r="5506" spans="8:25" x14ac:dyDescent="0.2">
      <c r="H5506" s="44"/>
      <c r="Y5506" s="30"/>
    </row>
    <row r="5507" spans="8:25" x14ac:dyDescent="0.2">
      <c r="H5507" s="44"/>
      <c r="Y5507" s="30"/>
    </row>
    <row r="5508" spans="8:25" x14ac:dyDescent="0.2">
      <c r="H5508" s="44"/>
      <c r="Y5508" s="30"/>
    </row>
    <row r="5509" spans="8:25" x14ac:dyDescent="0.2">
      <c r="H5509" s="44"/>
      <c r="Y5509" s="30"/>
    </row>
    <row r="5510" spans="8:25" x14ac:dyDescent="0.2">
      <c r="H5510" s="44"/>
      <c r="Y5510" s="30"/>
    </row>
    <row r="5511" spans="8:25" x14ac:dyDescent="0.2">
      <c r="H5511" s="44"/>
      <c r="Y5511" s="30"/>
    </row>
    <row r="5512" spans="8:25" x14ac:dyDescent="0.2">
      <c r="H5512" s="44"/>
      <c r="Y5512" s="30"/>
    </row>
    <row r="5513" spans="8:25" x14ac:dyDescent="0.2">
      <c r="H5513" s="44"/>
      <c r="Y5513" s="30"/>
    </row>
    <row r="5514" spans="8:25" x14ac:dyDescent="0.2">
      <c r="H5514" s="44"/>
      <c r="Y5514" s="30"/>
    </row>
    <row r="5515" spans="8:25" x14ac:dyDescent="0.2">
      <c r="H5515" s="44"/>
      <c r="Y5515" s="30"/>
    </row>
    <row r="5516" spans="8:25" x14ac:dyDescent="0.2">
      <c r="H5516" s="44"/>
      <c r="Y5516" s="30"/>
    </row>
    <row r="5517" spans="8:25" x14ac:dyDescent="0.2">
      <c r="H5517" s="44"/>
      <c r="Y5517" s="30"/>
    </row>
    <row r="5518" spans="8:25" x14ac:dyDescent="0.2">
      <c r="H5518" s="44"/>
      <c r="Y5518" s="30"/>
    </row>
    <row r="5519" spans="8:25" x14ac:dyDescent="0.2">
      <c r="H5519" s="44"/>
      <c r="Y5519" s="30"/>
    </row>
    <row r="5520" spans="8:25" x14ac:dyDescent="0.2">
      <c r="H5520" s="44"/>
      <c r="Y5520" s="30"/>
    </row>
    <row r="5521" spans="8:25" x14ac:dyDescent="0.2">
      <c r="H5521" s="44"/>
      <c r="Y5521" s="30"/>
    </row>
    <row r="5522" spans="8:25" x14ac:dyDescent="0.2">
      <c r="H5522" s="44"/>
      <c r="Y5522" s="30"/>
    </row>
    <row r="5523" spans="8:25" x14ac:dyDescent="0.2">
      <c r="H5523" s="44"/>
      <c r="Y5523" s="30"/>
    </row>
    <row r="5524" spans="8:25" x14ac:dyDescent="0.2">
      <c r="H5524" s="44"/>
      <c r="Y5524" s="30"/>
    </row>
    <row r="5525" spans="8:25" x14ac:dyDescent="0.2">
      <c r="H5525" s="44"/>
      <c r="Y5525" s="30"/>
    </row>
    <row r="5526" spans="8:25" x14ac:dyDescent="0.2">
      <c r="H5526" s="44"/>
      <c r="Y5526" s="30"/>
    </row>
    <row r="5527" spans="8:25" x14ac:dyDescent="0.2">
      <c r="H5527" s="44"/>
      <c r="Y5527" s="30"/>
    </row>
    <row r="5528" spans="8:25" x14ac:dyDescent="0.2">
      <c r="H5528" s="44"/>
      <c r="Y5528" s="30"/>
    </row>
    <row r="5529" spans="8:25" x14ac:dyDescent="0.2">
      <c r="H5529" s="44"/>
      <c r="Y5529" s="30"/>
    </row>
    <row r="5530" spans="8:25" x14ac:dyDescent="0.2">
      <c r="H5530" s="44"/>
      <c r="Y5530" s="30"/>
    </row>
    <row r="5531" spans="8:25" x14ac:dyDescent="0.2">
      <c r="H5531" s="44"/>
      <c r="Y5531" s="30"/>
    </row>
    <row r="5532" spans="8:25" x14ac:dyDescent="0.2">
      <c r="H5532" s="44"/>
      <c r="Y5532" s="30"/>
    </row>
    <row r="5533" spans="8:25" x14ac:dyDescent="0.2">
      <c r="H5533" s="44"/>
      <c r="Y5533" s="30"/>
    </row>
    <row r="5534" spans="8:25" x14ac:dyDescent="0.2">
      <c r="H5534" s="44"/>
      <c r="Y5534" s="30"/>
    </row>
    <row r="5535" spans="8:25" x14ac:dyDescent="0.2">
      <c r="H5535" s="44"/>
      <c r="Y5535" s="30"/>
    </row>
    <row r="5536" spans="8:25" x14ac:dyDescent="0.2">
      <c r="H5536" s="44"/>
      <c r="Y5536" s="30"/>
    </row>
    <row r="5537" spans="8:25" x14ac:dyDescent="0.2">
      <c r="H5537" s="44"/>
      <c r="Y5537" s="30"/>
    </row>
    <row r="5538" spans="8:25" x14ac:dyDescent="0.2">
      <c r="H5538" s="44"/>
      <c r="Y5538" s="30"/>
    </row>
    <row r="5539" spans="8:25" x14ac:dyDescent="0.2">
      <c r="H5539" s="44"/>
      <c r="Y5539" s="30"/>
    </row>
    <row r="5540" spans="8:25" x14ac:dyDescent="0.2">
      <c r="H5540" s="44"/>
      <c r="Y5540" s="30"/>
    </row>
    <row r="5541" spans="8:25" x14ac:dyDescent="0.2">
      <c r="H5541" s="44"/>
      <c r="Y5541" s="30"/>
    </row>
    <row r="5542" spans="8:25" x14ac:dyDescent="0.2">
      <c r="H5542" s="44"/>
      <c r="Y5542" s="30"/>
    </row>
    <row r="5543" spans="8:25" x14ac:dyDescent="0.2">
      <c r="H5543" s="44"/>
      <c r="Y5543" s="30"/>
    </row>
    <row r="5544" spans="8:25" x14ac:dyDescent="0.2">
      <c r="H5544" s="44"/>
      <c r="Y5544" s="30"/>
    </row>
    <row r="5545" spans="8:25" x14ac:dyDescent="0.2">
      <c r="H5545" s="44"/>
      <c r="Y5545" s="30"/>
    </row>
    <row r="5546" spans="8:25" x14ac:dyDescent="0.2">
      <c r="H5546" s="44"/>
      <c r="Y5546" s="30"/>
    </row>
    <row r="5547" spans="8:25" x14ac:dyDescent="0.2">
      <c r="H5547" s="44"/>
      <c r="Y5547" s="30"/>
    </row>
    <row r="5548" spans="8:25" x14ac:dyDescent="0.2">
      <c r="H5548" s="44"/>
      <c r="Y5548" s="30"/>
    </row>
    <row r="5549" spans="8:25" x14ac:dyDescent="0.2">
      <c r="H5549" s="44"/>
      <c r="Y5549" s="30"/>
    </row>
    <row r="5550" spans="8:25" x14ac:dyDescent="0.2">
      <c r="H5550" s="44"/>
      <c r="Y5550" s="30"/>
    </row>
    <row r="5551" spans="8:25" x14ac:dyDescent="0.2">
      <c r="H5551" s="44"/>
      <c r="Y5551" s="30"/>
    </row>
    <row r="5552" spans="8:25" x14ac:dyDescent="0.2">
      <c r="H5552" s="44"/>
      <c r="Y5552" s="30"/>
    </row>
    <row r="5553" spans="8:25" x14ac:dyDescent="0.2">
      <c r="H5553" s="44"/>
      <c r="Y5553" s="30"/>
    </row>
    <row r="5554" spans="8:25" x14ac:dyDescent="0.2">
      <c r="H5554" s="44"/>
      <c r="Y5554" s="30"/>
    </row>
    <row r="5555" spans="8:25" x14ac:dyDescent="0.2">
      <c r="H5555" s="44"/>
      <c r="Y5555" s="30"/>
    </row>
    <row r="5556" spans="8:25" x14ac:dyDescent="0.2">
      <c r="H5556" s="44"/>
      <c r="Y5556" s="30"/>
    </row>
    <row r="5557" spans="8:25" x14ac:dyDescent="0.2">
      <c r="H5557" s="44"/>
      <c r="Y5557" s="30"/>
    </row>
    <row r="5558" spans="8:25" x14ac:dyDescent="0.2">
      <c r="H5558" s="44"/>
      <c r="Y5558" s="30"/>
    </row>
    <row r="5559" spans="8:25" x14ac:dyDescent="0.2">
      <c r="H5559" s="44"/>
      <c r="Y5559" s="30"/>
    </row>
    <row r="5560" spans="8:25" x14ac:dyDescent="0.2">
      <c r="H5560" s="44"/>
      <c r="Y5560" s="30"/>
    </row>
    <row r="5561" spans="8:25" x14ac:dyDescent="0.2">
      <c r="H5561" s="44"/>
      <c r="Y5561" s="30"/>
    </row>
    <row r="5562" spans="8:25" x14ac:dyDescent="0.2">
      <c r="H5562" s="44"/>
      <c r="Y5562" s="30"/>
    </row>
    <row r="5563" spans="8:25" x14ac:dyDescent="0.2">
      <c r="H5563" s="44"/>
      <c r="Y5563" s="30"/>
    </row>
    <row r="5564" spans="8:25" x14ac:dyDescent="0.2">
      <c r="H5564" s="44"/>
      <c r="Y5564" s="30"/>
    </row>
    <row r="5565" spans="8:25" x14ac:dyDescent="0.2">
      <c r="H5565" s="44"/>
      <c r="Y5565" s="30"/>
    </row>
    <row r="5566" spans="8:25" x14ac:dyDescent="0.2">
      <c r="H5566" s="44"/>
      <c r="Y5566" s="30"/>
    </row>
    <row r="5567" spans="8:25" x14ac:dyDescent="0.2">
      <c r="H5567" s="44"/>
      <c r="Y5567" s="30"/>
    </row>
    <row r="5568" spans="8:25" x14ac:dyDescent="0.2">
      <c r="H5568" s="44"/>
      <c r="Y5568" s="30"/>
    </row>
    <row r="5569" spans="8:25" x14ac:dyDescent="0.2">
      <c r="H5569" s="44"/>
      <c r="Y5569" s="30"/>
    </row>
    <row r="5570" spans="8:25" x14ac:dyDescent="0.2">
      <c r="H5570" s="44"/>
      <c r="Y5570" s="30"/>
    </row>
    <row r="5571" spans="8:25" x14ac:dyDescent="0.2">
      <c r="H5571" s="44"/>
      <c r="Y5571" s="30"/>
    </row>
    <row r="5572" spans="8:25" x14ac:dyDescent="0.2">
      <c r="H5572" s="44"/>
      <c r="Y5572" s="30"/>
    </row>
    <row r="5573" spans="8:25" x14ac:dyDescent="0.2">
      <c r="H5573" s="44"/>
      <c r="Y5573" s="30"/>
    </row>
    <row r="5574" spans="8:25" x14ac:dyDescent="0.2">
      <c r="H5574" s="44"/>
      <c r="Y5574" s="30"/>
    </row>
    <row r="5575" spans="8:25" x14ac:dyDescent="0.2">
      <c r="H5575" s="44"/>
      <c r="Y5575" s="30"/>
    </row>
    <row r="5576" spans="8:25" x14ac:dyDescent="0.2">
      <c r="H5576" s="44"/>
      <c r="Y5576" s="30"/>
    </row>
    <row r="5577" spans="8:25" x14ac:dyDescent="0.2">
      <c r="H5577" s="44"/>
      <c r="Y5577" s="30"/>
    </row>
    <row r="5578" spans="8:25" x14ac:dyDescent="0.2">
      <c r="H5578" s="44"/>
      <c r="Y5578" s="30"/>
    </row>
    <row r="5579" spans="8:25" x14ac:dyDescent="0.2">
      <c r="H5579" s="44"/>
      <c r="Y5579" s="30"/>
    </row>
    <row r="5580" spans="8:25" x14ac:dyDescent="0.2">
      <c r="H5580" s="44"/>
      <c r="Y5580" s="30"/>
    </row>
    <row r="5581" spans="8:25" x14ac:dyDescent="0.2">
      <c r="H5581" s="44"/>
      <c r="Y5581" s="30"/>
    </row>
    <row r="5582" spans="8:25" x14ac:dyDescent="0.2">
      <c r="H5582" s="44"/>
      <c r="Y5582" s="30"/>
    </row>
    <row r="5583" spans="8:25" x14ac:dyDescent="0.2">
      <c r="H5583" s="44"/>
      <c r="Y5583" s="30"/>
    </row>
    <row r="5584" spans="8:25" x14ac:dyDescent="0.2">
      <c r="H5584" s="44"/>
      <c r="Y5584" s="30"/>
    </row>
    <row r="5585" spans="8:25" x14ac:dyDescent="0.2">
      <c r="H5585" s="44"/>
      <c r="Y5585" s="30"/>
    </row>
    <row r="5586" spans="8:25" x14ac:dyDescent="0.2">
      <c r="H5586" s="44"/>
      <c r="Y5586" s="30"/>
    </row>
    <row r="5587" spans="8:25" x14ac:dyDescent="0.2">
      <c r="H5587" s="44"/>
      <c r="Y5587" s="30"/>
    </row>
    <row r="5588" spans="8:25" x14ac:dyDescent="0.2">
      <c r="H5588" s="44"/>
      <c r="Y5588" s="30"/>
    </row>
    <row r="5589" spans="8:25" x14ac:dyDescent="0.2">
      <c r="H5589" s="44"/>
      <c r="Y5589" s="30"/>
    </row>
    <row r="5590" spans="8:25" x14ac:dyDescent="0.2">
      <c r="H5590" s="44"/>
      <c r="Y5590" s="30"/>
    </row>
    <row r="5591" spans="8:25" x14ac:dyDescent="0.2">
      <c r="H5591" s="44"/>
      <c r="Y5591" s="30"/>
    </row>
    <row r="5592" spans="8:25" x14ac:dyDescent="0.2">
      <c r="H5592" s="44"/>
      <c r="Y5592" s="30"/>
    </row>
    <row r="5593" spans="8:25" x14ac:dyDescent="0.2">
      <c r="H5593" s="44"/>
      <c r="Y5593" s="30"/>
    </row>
    <row r="5594" spans="8:25" x14ac:dyDescent="0.2">
      <c r="H5594" s="44"/>
      <c r="Y5594" s="30"/>
    </row>
    <row r="5595" spans="8:25" x14ac:dyDescent="0.2">
      <c r="H5595" s="44"/>
      <c r="Y5595" s="30"/>
    </row>
    <row r="5596" spans="8:25" x14ac:dyDescent="0.2">
      <c r="H5596" s="44"/>
      <c r="Y5596" s="30"/>
    </row>
    <row r="5597" spans="8:25" x14ac:dyDescent="0.2">
      <c r="H5597" s="44"/>
      <c r="Y5597" s="30"/>
    </row>
    <row r="5598" spans="8:25" x14ac:dyDescent="0.2">
      <c r="H5598" s="44"/>
      <c r="Y5598" s="30"/>
    </row>
    <row r="5599" spans="8:25" x14ac:dyDescent="0.2">
      <c r="H5599" s="44"/>
      <c r="Y5599" s="30"/>
    </row>
    <row r="5600" spans="8:25" x14ac:dyDescent="0.2">
      <c r="H5600" s="44"/>
      <c r="Y5600" s="30"/>
    </row>
    <row r="5601" spans="8:25" x14ac:dyDescent="0.2">
      <c r="H5601" s="44"/>
      <c r="Y5601" s="30"/>
    </row>
    <row r="5602" spans="8:25" x14ac:dyDescent="0.2">
      <c r="H5602" s="44"/>
      <c r="Y5602" s="30"/>
    </row>
    <row r="5603" spans="8:25" x14ac:dyDescent="0.2">
      <c r="H5603" s="44"/>
      <c r="Y5603" s="30"/>
    </row>
    <row r="5604" spans="8:25" x14ac:dyDescent="0.2">
      <c r="H5604" s="44"/>
      <c r="Y5604" s="30"/>
    </row>
    <row r="5605" spans="8:25" x14ac:dyDescent="0.2">
      <c r="H5605" s="44"/>
      <c r="Y5605" s="30"/>
    </row>
    <row r="5606" spans="8:25" x14ac:dyDescent="0.2">
      <c r="H5606" s="44"/>
      <c r="Y5606" s="30"/>
    </row>
    <row r="5607" spans="8:25" x14ac:dyDescent="0.2">
      <c r="H5607" s="44"/>
      <c r="Y5607" s="30"/>
    </row>
    <row r="5608" spans="8:25" x14ac:dyDescent="0.2">
      <c r="H5608" s="44"/>
      <c r="Y5608" s="30"/>
    </row>
    <row r="5609" spans="8:25" x14ac:dyDescent="0.2">
      <c r="H5609" s="44"/>
      <c r="Y5609" s="30"/>
    </row>
    <row r="5610" spans="8:25" x14ac:dyDescent="0.2">
      <c r="H5610" s="44"/>
      <c r="Y5610" s="30"/>
    </row>
    <row r="5611" spans="8:25" x14ac:dyDescent="0.2">
      <c r="H5611" s="44"/>
      <c r="Y5611" s="30"/>
    </row>
    <row r="5612" spans="8:25" x14ac:dyDescent="0.2">
      <c r="H5612" s="44"/>
      <c r="Y5612" s="30"/>
    </row>
    <row r="5613" spans="8:25" x14ac:dyDescent="0.2">
      <c r="H5613" s="44"/>
      <c r="Y5613" s="30"/>
    </row>
    <row r="5614" spans="8:25" x14ac:dyDescent="0.2">
      <c r="H5614" s="44"/>
      <c r="Y5614" s="30"/>
    </row>
    <row r="5615" spans="8:25" x14ac:dyDescent="0.2">
      <c r="H5615" s="44"/>
      <c r="Y5615" s="30"/>
    </row>
    <row r="5616" spans="8:25" x14ac:dyDescent="0.2">
      <c r="H5616" s="44"/>
      <c r="Y5616" s="30"/>
    </row>
    <row r="5617" spans="8:25" x14ac:dyDescent="0.2">
      <c r="H5617" s="44"/>
      <c r="Y5617" s="30"/>
    </row>
    <row r="5618" spans="8:25" x14ac:dyDescent="0.2">
      <c r="H5618" s="44"/>
      <c r="Y5618" s="30"/>
    </row>
    <row r="5619" spans="8:25" x14ac:dyDescent="0.2">
      <c r="H5619" s="44"/>
      <c r="Y5619" s="30"/>
    </row>
    <row r="5620" spans="8:25" x14ac:dyDescent="0.2">
      <c r="H5620" s="44"/>
      <c r="Y5620" s="30"/>
    </row>
    <row r="5621" spans="8:25" x14ac:dyDescent="0.2">
      <c r="H5621" s="44"/>
      <c r="Y5621" s="30"/>
    </row>
    <row r="5622" spans="8:25" x14ac:dyDescent="0.2">
      <c r="H5622" s="44"/>
      <c r="Y5622" s="30"/>
    </row>
    <row r="5623" spans="8:25" x14ac:dyDescent="0.2">
      <c r="H5623" s="44"/>
      <c r="Y5623" s="30"/>
    </row>
    <row r="5624" spans="8:25" x14ac:dyDescent="0.2">
      <c r="H5624" s="44"/>
      <c r="Y5624" s="30"/>
    </row>
    <row r="5625" spans="8:25" x14ac:dyDescent="0.2">
      <c r="H5625" s="44"/>
      <c r="Y5625" s="30"/>
    </row>
    <row r="5626" spans="8:25" x14ac:dyDescent="0.2">
      <c r="H5626" s="44"/>
      <c r="Y5626" s="30"/>
    </row>
    <row r="5627" spans="8:25" x14ac:dyDescent="0.2">
      <c r="H5627" s="44"/>
      <c r="Y5627" s="30"/>
    </row>
    <row r="5628" spans="8:25" x14ac:dyDescent="0.2">
      <c r="H5628" s="44"/>
      <c r="Y5628" s="30"/>
    </row>
    <row r="5629" spans="8:25" x14ac:dyDescent="0.2">
      <c r="H5629" s="44"/>
      <c r="Y5629" s="30"/>
    </row>
    <row r="5630" spans="8:25" x14ac:dyDescent="0.2">
      <c r="H5630" s="44"/>
      <c r="Y5630" s="30"/>
    </row>
    <row r="5631" spans="8:25" x14ac:dyDescent="0.2">
      <c r="H5631" s="44"/>
      <c r="Y5631" s="30"/>
    </row>
    <row r="5632" spans="8:25" x14ac:dyDescent="0.2">
      <c r="H5632" s="44"/>
      <c r="Y5632" s="30"/>
    </row>
    <row r="5633" spans="8:25" x14ac:dyDescent="0.2">
      <c r="H5633" s="44"/>
      <c r="Y5633" s="30"/>
    </row>
    <row r="5634" spans="8:25" x14ac:dyDescent="0.2">
      <c r="H5634" s="44"/>
      <c r="Y5634" s="30"/>
    </row>
    <row r="5635" spans="8:25" x14ac:dyDescent="0.2">
      <c r="H5635" s="44"/>
      <c r="Y5635" s="30"/>
    </row>
    <row r="5636" spans="8:25" x14ac:dyDescent="0.2">
      <c r="H5636" s="44"/>
      <c r="Y5636" s="30"/>
    </row>
    <row r="5637" spans="8:25" x14ac:dyDescent="0.2">
      <c r="H5637" s="44"/>
      <c r="Y5637" s="30"/>
    </row>
    <row r="5638" spans="8:25" x14ac:dyDescent="0.2">
      <c r="H5638" s="44"/>
      <c r="Y5638" s="30"/>
    </row>
    <row r="5639" spans="8:25" x14ac:dyDescent="0.2">
      <c r="H5639" s="44"/>
      <c r="Y5639" s="30"/>
    </row>
    <row r="5640" spans="8:25" x14ac:dyDescent="0.2">
      <c r="H5640" s="44"/>
      <c r="Y5640" s="30"/>
    </row>
    <row r="5641" spans="8:25" x14ac:dyDescent="0.2">
      <c r="H5641" s="44"/>
      <c r="Y5641" s="30"/>
    </row>
    <row r="5642" spans="8:25" x14ac:dyDescent="0.2">
      <c r="H5642" s="44"/>
      <c r="Y5642" s="30"/>
    </row>
    <row r="5643" spans="8:25" x14ac:dyDescent="0.2">
      <c r="H5643" s="44"/>
      <c r="Y5643" s="30"/>
    </row>
    <row r="5644" spans="8:25" x14ac:dyDescent="0.2">
      <c r="H5644" s="44"/>
      <c r="Y5644" s="30"/>
    </row>
    <row r="5645" spans="8:25" x14ac:dyDescent="0.2">
      <c r="H5645" s="44"/>
      <c r="Y5645" s="30"/>
    </row>
    <row r="5646" spans="8:25" x14ac:dyDescent="0.2">
      <c r="H5646" s="44"/>
      <c r="Y5646" s="30"/>
    </row>
    <row r="5647" spans="8:25" x14ac:dyDescent="0.2">
      <c r="H5647" s="44"/>
      <c r="Y5647" s="30"/>
    </row>
    <row r="5648" spans="8:25" x14ac:dyDescent="0.2">
      <c r="H5648" s="44"/>
      <c r="Y5648" s="30"/>
    </row>
    <row r="5649" spans="8:25" x14ac:dyDescent="0.2">
      <c r="H5649" s="44"/>
      <c r="Y5649" s="30"/>
    </row>
    <row r="5650" spans="8:25" x14ac:dyDescent="0.2">
      <c r="H5650" s="44"/>
      <c r="Y5650" s="30"/>
    </row>
    <row r="5651" spans="8:25" x14ac:dyDescent="0.2">
      <c r="H5651" s="44"/>
      <c r="Y5651" s="30"/>
    </row>
    <row r="5652" spans="8:25" x14ac:dyDescent="0.2">
      <c r="H5652" s="44"/>
      <c r="Y5652" s="30"/>
    </row>
    <row r="5653" spans="8:25" x14ac:dyDescent="0.2">
      <c r="H5653" s="44"/>
      <c r="Y5653" s="30"/>
    </row>
    <row r="5654" spans="8:25" x14ac:dyDescent="0.2">
      <c r="H5654" s="44"/>
      <c r="Y5654" s="30"/>
    </row>
    <row r="5655" spans="8:25" x14ac:dyDescent="0.2">
      <c r="H5655" s="44"/>
      <c r="Y5655" s="30"/>
    </row>
    <row r="5656" spans="8:25" x14ac:dyDescent="0.2">
      <c r="H5656" s="44"/>
      <c r="Y5656" s="30"/>
    </row>
    <row r="5657" spans="8:25" x14ac:dyDescent="0.2">
      <c r="H5657" s="44"/>
      <c r="Y5657" s="30"/>
    </row>
    <row r="5658" spans="8:25" x14ac:dyDescent="0.2">
      <c r="H5658" s="44"/>
      <c r="Y5658" s="30"/>
    </row>
    <row r="5659" spans="8:25" x14ac:dyDescent="0.2">
      <c r="H5659" s="44"/>
      <c r="Y5659" s="30"/>
    </row>
    <row r="5660" spans="8:25" x14ac:dyDescent="0.2">
      <c r="H5660" s="44"/>
      <c r="Y5660" s="30"/>
    </row>
    <row r="5661" spans="8:25" x14ac:dyDescent="0.2">
      <c r="H5661" s="44"/>
      <c r="Y5661" s="30"/>
    </row>
    <row r="5662" spans="8:25" x14ac:dyDescent="0.2">
      <c r="H5662" s="44"/>
      <c r="Y5662" s="30"/>
    </row>
    <row r="5663" spans="8:25" x14ac:dyDescent="0.2">
      <c r="H5663" s="44"/>
      <c r="Y5663" s="30"/>
    </row>
    <row r="5664" spans="8:25" x14ac:dyDescent="0.2">
      <c r="H5664" s="44"/>
      <c r="Y5664" s="30"/>
    </row>
    <row r="5665" spans="8:25" x14ac:dyDescent="0.2">
      <c r="H5665" s="44"/>
      <c r="Y5665" s="30"/>
    </row>
    <row r="5666" spans="8:25" x14ac:dyDescent="0.2">
      <c r="H5666" s="44"/>
      <c r="Y5666" s="30"/>
    </row>
    <row r="5667" spans="8:25" x14ac:dyDescent="0.2">
      <c r="H5667" s="44"/>
      <c r="Y5667" s="30"/>
    </row>
    <row r="5668" spans="8:25" x14ac:dyDescent="0.2">
      <c r="H5668" s="44"/>
      <c r="Y5668" s="30"/>
    </row>
    <row r="5669" spans="8:25" x14ac:dyDescent="0.2">
      <c r="H5669" s="44"/>
      <c r="Y5669" s="30"/>
    </row>
    <row r="5670" spans="8:25" x14ac:dyDescent="0.2">
      <c r="H5670" s="44"/>
      <c r="Y5670" s="30"/>
    </row>
    <row r="5671" spans="8:25" x14ac:dyDescent="0.2">
      <c r="H5671" s="44"/>
      <c r="Y5671" s="30"/>
    </row>
    <row r="5672" spans="8:25" x14ac:dyDescent="0.2">
      <c r="H5672" s="44"/>
      <c r="Y5672" s="30"/>
    </row>
    <row r="5673" spans="8:25" x14ac:dyDescent="0.2">
      <c r="H5673" s="44"/>
      <c r="Y5673" s="30"/>
    </row>
    <row r="5674" spans="8:25" x14ac:dyDescent="0.2">
      <c r="H5674" s="44"/>
      <c r="Y5674" s="30"/>
    </row>
    <row r="5675" spans="8:25" x14ac:dyDescent="0.2">
      <c r="H5675" s="44"/>
      <c r="Y5675" s="30"/>
    </row>
    <row r="5676" spans="8:25" x14ac:dyDescent="0.2">
      <c r="H5676" s="44"/>
      <c r="Y5676" s="30"/>
    </row>
    <row r="5677" spans="8:25" x14ac:dyDescent="0.2">
      <c r="H5677" s="44"/>
      <c r="Y5677" s="30"/>
    </row>
    <row r="5678" spans="8:25" x14ac:dyDescent="0.2">
      <c r="H5678" s="44"/>
      <c r="Y5678" s="30"/>
    </row>
    <row r="5679" spans="8:25" x14ac:dyDescent="0.2">
      <c r="H5679" s="44"/>
      <c r="Y5679" s="30"/>
    </row>
    <row r="5680" spans="8:25" x14ac:dyDescent="0.2">
      <c r="H5680" s="44"/>
      <c r="Y5680" s="30"/>
    </row>
    <row r="5681" spans="8:25" x14ac:dyDescent="0.2">
      <c r="H5681" s="44"/>
      <c r="Y5681" s="30"/>
    </row>
    <row r="5682" spans="8:25" x14ac:dyDescent="0.2">
      <c r="H5682" s="44"/>
      <c r="Y5682" s="30"/>
    </row>
    <row r="5683" spans="8:25" x14ac:dyDescent="0.2">
      <c r="H5683" s="44"/>
      <c r="Y5683" s="30"/>
    </row>
    <row r="5684" spans="8:25" x14ac:dyDescent="0.2">
      <c r="H5684" s="44"/>
      <c r="Y5684" s="30"/>
    </row>
    <row r="5685" spans="8:25" x14ac:dyDescent="0.2">
      <c r="H5685" s="44"/>
      <c r="Y5685" s="30"/>
    </row>
    <row r="5686" spans="8:25" x14ac:dyDescent="0.2">
      <c r="H5686" s="44"/>
      <c r="Y5686" s="30"/>
    </row>
    <row r="5687" spans="8:25" x14ac:dyDescent="0.2">
      <c r="H5687" s="44"/>
      <c r="Y5687" s="30"/>
    </row>
    <row r="5688" spans="8:25" x14ac:dyDescent="0.2">
      <c r="H5688" s="44"/>
      <c r="Y5688" s="30"/>
    </row>
    <row r="5689" spans="8:25" x14ac:dyDescent="0.2">
      <c r="H5689" s="44"/>
      <c r="Y5689" s="30"/>
    </row>
    <row r="5690" spans="8:25" x14ac:dyDescent="0.2">
      <c r="H5690" s="44"/>
      <c r="Y5690" s="30"/>
    </row>
    <row r="5691" spans="8:25" x14ac:dyDescent="0.2">
      <c r="H5691" s="44"/>
      <c r="Y5691" s="30"/>
    </row>
    <row r="5692" spans="8:25" x14ac:dyDescent="0.2">
      <c r="H5692" s="44"/>
      <c r="Y5692" s="30"/>
    </row>
    <row r="5693" spans="8:25" x14ac:dyDescent="0.2">
      <c r="H5693" s="44"/>
      <c r="Y5693" s="30"/>
    </row>
    <row r="5694" spans="8:25" x14ac:dyDescent="0.2">
      <c r="H5694" s="44"/>
      <c r="Y5694" s="30"/>
    </row>
    <row r="5695" spans="8:25" x14ac:dyDescent="0.2">
      <c r="H5695" s="44"/>
      <c r="Y5695" s="30"/>
    </row>
    <row r="5696" spans="8:25" x14ac:dyDescent="0.2">
      <c r="H5696" s="44"/>
      <c r="Y5696" s="30"/>
    </row>
    <row r="5697" spans="8:25" x14ac:dyDescent="0.2">
      <c r="H5697" s="44"/>
      <c r="Y5697" s="30"/>
    </row>
    <row r="5698" spans="8:25" x14ac:dyDescent="0.2">
      <c r="H5698" s="44"/>
      <c r="Y5698" s="30"/>
    </row>
    <row r="5699" spans="8:25" x14ac:dyDescent="0.2">
      <c r="H5699" s="44"/>
      <c r="Y5699" s="30"/>
    </row>
    <row r="5700" spans="8:25" x14ac:dyDescent="0.2">
      <c r="H5700" s="44"/>
      <c r="Y5700" s="30"/>
    </row>
    <row r="5701" spans="8:25" x14ac:dyDescent="0.2">
      <c r="H5701" s="44"/>
      <c r="Y5701" s="30"/>
    </row>
    <row r="5702" spans="8:25" x14ac:dyDescent="0.2">
      <c r="H5702" s="44"/>
      <c r="Y5702" s="30"/>
    </row>
    <row r="5703" spans="8:25" x14ac:dyDescent="0.2">
      <c r="H5703" s="44"/>
      <c r="Y5703" s="30"/>
    </row>
    <row r="5704" spans="8:25" x14ac:dyDescent="0.2">
      <c r="H5704" s="44"/>
      <c r="Y5704" s="30"/>
    </row>
    <row r="5705" spans="8:25" x14ac:dyDescent="0.2">
      <c r="H5705" s="44"/>
      <c r="Y5705" s="30"/>
    </row>
    <row r="5706" spans="8:25" x14ac:dyDescent="0.2">
      <c r="H5706" s="44"/>
      <c r="Y5706" s="30"/>
    </row>
    <row r="5707" spans="8:25" x14ac:dyDescent="0.2">
      <c r="H5707" s="44"/>
      <c r="Y5707" s="30"/>
    </row>
    <row r="5708" spans="8:25" x14ac:dyDescent="0.2">
      <c r="H5708" s="44"/>
      <c r="Y5708" s="30"/>
    </row>
    <row r="5709" spans="8:25" x14ac:dyDescent="0.2">
      <c r="H5709" s="44"/>
      <c r="Y5709" s="30"/>
    </row>
    <row r="5710" spans="8:25" x14ac:dyDescent="0.2">
      <c r="H5710" s="44"/>
      <c r="Y5710" s="30"/>
    </row>
    <row r="5711" spans="8:25" x14ac:dyDescent="0.2">
      <c r="H5711" s="44"/>
      <c r="Y5711" s="30"/>
    </row>
    <row r="5712" spans="8:25" x14ac:dyDescent="0.2">
      <c r="H5712" s="44"/>
      <c r="Y5712" s="30"/>
    </row>
    <row r="5713" spans="8:25" x14ac:dyDescent="0.2">
      <c r="H5713" s="44"/>
      <c r="Y5713" s="30"/>
    </row>
    <row r="5714" spans="8:25" x14ac:dyDescent="0.2">
      <c r="H5714" s="44"/>
      <c r="Y5714" s="30"/>
    </row>
    <row r="5715" spans="8:25" x14ac:dyDescent="0.2">
      <c r="H5715" s="44"/>
      <c r="Y5715" s="30"/>
    </row>
    <row r="5716" spans="8:25" x14ac:dyDescent="0.2">
      <c r="H5716" s="44"/>
      <c r="Y5716" s="30"/>
    </row>
    <row r="5717" spans="8:25" x14ac:dyDescent="0.2">
      <c r="H5717" s="44"/>
      <c r="Y5717" s="30"/>
    </row>
    <row r="5718" spans="8:25" x14ac:dyDescent="0.2">
      <c r="H5718" s="44"/>
      <c r="Y5718" s="30"/>
    </row>
    <row r="5719" spans="8:25" x14ac:dyDescent="0.2">
      <c r="H5719" s="44"/>
      <c r="Y5719" s="30"/>
    </row>
    <row r="5720" spans="8:25" x14ac:dyDescent="0.2">
      <c r="H5720" s="44"/>
      <c r="Y5720" s="30"/>
    </row>
    <row r="5721" spans="8:25" x14ac:dyDescent="0.2">
      <c r="H5721" s="44"/>
      <c r="Y5721" s="30"/>
    </row>
    <row r="5722" spans="8:25" x14ac:dyDescent="0.2">
      <c r="H5722" s="44"/>
      <c r="Y5722" s="30"/>
    </row>
    <row r="5723" spans="8:25" x14ac:dyDescent="0.2">
      <c r="H5723" s="44"/>
      <c r="Y5723" s="30"/>
    </row>
    <row r="5724" spans="8:25" x14ac:dyDescent="0.2">
      <c r="H5724" s="44"/>
      <c r="Y5724" s="30"/>
    </row>
    <row r="5725" spans="8:25" x14ac:dyDescent="0.2">
      <c r="H5725" s="44"/>
      <c r="Y5725" s="30"/>
    </row>
    <row r="5726" spans="8:25" x14ac:dyDescent="0.2">
      <c r="H5726" s="44"/>
      <c r="Y5726" s="30"/>
    </row>
    <row r="5727" spans="8:25" x14ac:dyDescent="0.2">
      <c r="H5727" s="44"/>
      <c r="Y5727" s="30"/>
    </row>
    <row r="5728" spans="8:25" x14ac:dyDescent="0.2">
      <c r="H5728" s="44"/>
      <c r="Y5728" s="30"/>
    </row>
    <row r="5729" spans="8:25" x14ac:dyDescent="0.2">
      <c r="H5729" s="44"/>
      <c r="Y5729" s="30"/>
    </row>
    <row r="5730" spans="8:25" x14ac:dyDescent="0.2">
      <c r="H5730" s="44"/>
      <c r="Y5730" s="30"/>
    </row>
    <row r="5731" spans="8:25" x14ac:dyDescent="0.2">
      <c r="H5731" s="44"/>
      <c r="Y5731" s="30"/>
    </row>
    <row r="5732" spans="8:25" x14ac:dyDescent="0.2">
      <c r="H5732" s="44"/>
      <c r="Y5732" s="30"/>
    </row>
    <row r="5733" spans="8:25" x14ac:dyDescent="0.2">
      <c r="H5733" s="44"/>
      <c r="Y5733" s="30"/>
    </row>
    <row r="5734" spans="8:25" x14ac:dyDescent="0.2">
      <c r="H5734" s="44"/>
      <c r="Y5734" s="30"/>
    </row>
    <row r="5735" spans="8:25" x14ac:dyDescent="0.2">
      <c r="H5735" s="44"/>
      <c r="Y5735" s="30"/>
    </row>
    <row r="5736" spans="8:25" x14ac:dyDescent="0.2">
      <c r="H5736" s="44"/>
      <c r="Y5736" s="30"/>
    </row>
    <row r="5737" spans="8:25" x14ac:dyDescent="0.2">
      <c r="H5737" s="44"/>
      <c r="Y5737" s="30"/>
    </row>
    <row r="5738" spans="8:25" x14ac:dyDescent="0.2">
      <c r="H5738" s="44"/>
      <c r="Y5738" s="30"/>
    </row>
    <row r="5739" spans="8:25" x14ac:dyDescent="0.2">
      <c r="H5739" s="44"/>
      <c r="Y5739" s="30"/>
    </row>
    <row r="5740" spans="8:25" x14ac:dyDescent="0.2">
      <c r="H5740" s="44"/>
      <c r="Y5740" s="30"/>
    </row>
    <row r="5741" spans="8:25" x14ac:dyDescent="0.2">
      <c r="H5741" s="44"/>
      <c r="Y5741" s="30"/>
    </row>
    <row r="5742" spans="8:25" x14ac:dyDescent="0.2">
      <c r="H5742" s="44"/>
      <c r="Y5742" s="30"/>
    </row>
    <row r="5743" spans="8:25" x14ac:dyDescent="0.2">
      <c r="H5743" s="44"/>
      <c r="Y5743" s="30"/>
    </row>
    <row r="5744" spans="8:25" x14ac:dyDescent="0.2">
      <c r="H5744" s="44"/>
      <c r="Y5744" s="30"/>
    </row>
    <row r="5745" spans="8:25" x14ac:dyDescent="0.2">
      <c r="H5745" s="44"/>
      <c r="Y5745" s="30"/>
    </row>
    <row r="5746" spans="8:25" x14ac:dyDescent="0.2">
      <c r="H5746" s="44"/>
      <c r="Y5746" s="30"/>
    </row>
    <row r="5747" spans="8:25" x14ac:dyDescent="0.2">
      <c r="H5747" s="44"/>
      <c r="Y5747" s="30"/>
    </row>
    <row r="5748" spans="8:25" x14ac:dyDescent="0.2">
      <c r="H5748" s="44"/>
      <c r="Y5748" s="30"/>
    </row>
    <row r="5749" spans="8:25" x14ac:dyDescent="0.2">
      <c r="H5749" s="44"/>
      <c r="Y5749" s="30"/>
    </row>
    <row r="5750" spans="8:25" x14ac:dyDescent="0.2">
      <c r="H5750" s="44"/>
      <c r="Y5750" s="30"/>
    </row>
    <row r="5751" spans="8:25" x14ac:dyDescent="0.2">
      <c r="H5751" s="44"/>
      <c r="Y5751" s="30"/>
    </row>
    <row r="5752" spans="8:25" x14ac:dyDescent="0.2">
      <c r="H5752" s="44"/>
      <c r="Y5752" s="30"/>
    </row>
    <row r="5753" spans="8:25" x14ac:dyDescent="0.2">
      <c r="H5753" s="44"/>
      <c r="Y5753" s="30"/>
    </row>
    <row r="5754" spans="8:25" x14ac:dyDescent="0.2">
      <c r="H5754" s="44"/>
      <c r="Y5754" s="30"/>
    </row>
    <row r="5755" spans="8:25" x14ac:dyDescent="0.2">
      <c r="H5755" s="44"/>
      <c r="Y5755" s="30"/>
    </row>
    <row r="5756" spans="8:25" x14ac:dyDescent="0.2">
      <c r="H5756" s="44"/>
      <c r="Y5756" s="30"/>
    </row>
    <row r="5757" spans="8:25" x14ac:dyDescent="0.2">
      <c r="H5757" s="44"/>
      <c r="Y5757" s="30"/>
    </row>
    <row r="5758" spans="8:25" x14ac:dyDescent="0.2">
      <c r="H5758" s="44"/>
      <c r="Y5758" s="30"/>
    </row>
    <row r="5759" spans="8:25" x14ac:dyDescent="0.2">
      <c r="H5759" s="44"/>
      <c r="Y5759" s="30"/>
    </row>
    <row r="5760" spans="8:25" x14ac:dyDescent="0.2">
      <c r="H5760" s="44"/>
      <c r="Y5760" s="30"/>
    </row>
    <row r="5761" spans="8:25" x14ac:dyDescent="0.2">
      <c r="H5761" s="44"/>
      <c r="Y5761" s="30"/>
    </row>
    <row r="5762" spans="8:25" x14ac:dyDescent="0.2">
      <c r="H5762" s="44"/>
      <c r="Y5762" s="30"/>
    </row>
    <row r="5763" spans="8:25" x14ac:dyDescent="0.2">
      <c r="H5763" s="44"/>
      <c r="Y5763" s="30"/>
    </row>
    <row r="5764" spans="8:25" x14ac:dyDescent="0.2">
      <c r="H5764" s="44"/>
      <c r="Y5764" s="30"/>
    </row>
    <row r="5765" spans="8:25" x14ac:dyDescent="0.2">
      <c r="H5765" s="44"/>
      <c r="Y5765" s="30"/>
    </row>
    <row r="5766" spans="8:25" x14ac:dyDescent="0.2">
      <c r="H5766" s="44"/>
      <c r="Y5766" s="30"/>
    </row>
    <row r="5767" spans="8:25" x14ac:dyDescent="0.2">
      <c r="H5767" s="44"/>
      <c r="Y5767" s="30"/>
    </row>
    <row r="5768" spans="8:25" x14ac:dyDescent="0.2">
      <c r="H5768" s="44"/>
      <c r="Y5768" s="30"/>
    </row>
    <row r="5769" spans="8:25" x14ac:dyDescent="0.2">
      <c r="H5769" s="44"/>
      <c r="Y5769" s="30"/>
    </row>
    <row r="5770" spans="8:25" x14ac:dyDescent="0.2">
      <c r="H5770" s="44"/>
      <c r="Y5770" s="30"/>
    </row>
    <row r="5771" spans="8:25" x14ac:dyDescent="0.2">
      <c r="H5771" s="44"/>
      <c r="Y5771" s="30"/>
    </row>
    <row r="5772" spans="8:25" x14ac:dyDescent="0.2">
      <c r="H5772" s="44"/>
      <c r="Y5772" s="30"/>
    </row>
    <row r="5773" spans="8:25" x14ac:dyDescent="0.2">
      <c r="H5773" s="44"/>
      <c r="Y5773" s="30"/>
    </row>
    <row r="5774" spans="8:25" x14ac:dyDescent="0.2">
      <c r="H5774" s="44"/>
      <c r="Y5774" s="30"/>
    </row>
    <row r="5775" spans="8:25" x14ac:dyDescent="0.2">
      <c r="H5775" s="44"/>
      <c r="Y5775" s="30"/>
    </row>
    <row r="5776" spans="8:25" x14ac:dyDescent="0.2">
      <c r="H5776" s="44"/>
      <c r="Y5776" s="30"/>
    </row>
    <row r="5777" spans="8:25" x14ac:dyDescent="0.2">
      <c r="H5777" s="44"/>
      <c r="Y5777" s="30"/>
    </row>
    <row r="5778" spans="8:25" x14ac:dyDescent="0.2">
      <c r="H5778" s="44"/>
      <c r="Y5778" s="30"/>
    </row>
    <row r="5779" spans="8:25" x14ac:dyDescent="0.2">
      <c r="H5779" s="44"/>
      <c r="Y5779" s="30"/>
    </row>
    <row r="5780" spans="8:25" x14ac:dyDescent="0.2">
      <c r="H5780" s="44"/>
      <c r="Y5780" s="30"/>
    </row>
    <row r="5781" spans="8:25" x14ac:dyDescent="0.2">
      <c r="H5781" s="44"/>
      <c r="Y5781" s="30"/>
    </row>
    <row r="5782" spans="8:25" x14ac:dyDescent="0.2">
      <c r="H5782" s="44"/>
      <c r="Y5782" s="30"/>
    </row>
    <row r="5783" spans="8:25" x14ac:dyDescent="0.2">
      <c r="H5783" s="44"/>
      <c r="Y5783" s="30"/>
    </row>
    <row r="5784" spans="8:25" x14ac:dyDescent="0.2">
      <c r="H5784" s="44"/>
      <c r="Y5784" s="30"/>
    </row>
    <row r="5785" spans="8:25" x14ac:dyDescent="0.2">
      <c r="H5785" s="44"/>
      <c r="Y5785" s="30"/>
    </row>
    <row r="5786" spans="8:25" x14ac:dyDescent="0.2">
      <c r="H5786" s="44"/>
      <c r="Y5786" s="30"/>
    </row>
    <row r="5787" spans="8:25" x14ac:dyDescent="0.2">
      <c r="H5787" s="44"/>
      <c r="Y5787" s="30"/>
    </row>
    <row r="5788" spans="8:25" x14ac:dyDescent="0.2">
      <c r="H5788" s="44"/>
      <c r="Y5788" s="30"/>
    </row>
    <row r="5789" spans="8:25" x14ac:dyDescent="0.2">
      <c r="H5789" s="44"/>
      <c r="Y5789" s="30"/>
    </row>
    <row r="5790" spans="8:25" x14ac:dyDescent="0.2">
      <c r="H5790" s="44"/>
      <c r="Y5790" s="30"/>
    </row>
    <row r="5791" spans="8:25" x14ac:dyDescent="0.2">
      <c r="H5791" s="44"/>
      <c r="Y5791" s="30"/>
    </row>
    <row r="5792" spans="8:25" x14ac:dyDescent="0.2">
      <c r="H5792" s="44"/>
      <c r="Y5792" s="30"/>
    </row>
    <row r="5793" spans="8:25" x14ac:dyDescent="0.2">
      <c r="H5793" s="44"/>
      <c r="Y5793" s="30"/>
    </row>
    <row r="5794" spans="8:25" x14ac:dyDescent="0.2">
      <c r="H5794" s="44"/>
      <c r="Y5794" s="30"/>
    </row>
    <row r="5795" spans="8:25" x14ac:dyDescent="0.2">
      <c r="H5795" s="44"/>
      <c r="Y5795" s="30"/>
    </row>
    <row r="5796" spans="8:25" x14ac:dyDescent="0.2">
      <c r="H5796" s="44"/>
      <c r="Y5796" s="30"/>
    </row>
    <row r="5797" spans="8:25" x14ac:dyDescent="0.2">
      <c r="H5797" s="44"/>
      <c r="Y5797" s="30"/>
    </row>
    <row r="5798" spans="8:25" x14ac:dyDescent="0.2">
      <c r="H5798" s="44"/>
      <c r="Y5798" s="30"/>
    </row>
    <row r="5799" spans="8:25" x14ac:dyDescent="0.2">
      <c r="H5799" s="44"/>
      <c r="Y5799" s="30"/>
    </row>
    <row r="5800" spans="8:25" x14ac:dyDescent="0.2">
      <c r="H5800" s="44"/>
      <c r="Y5800" s="30"/>
    </row>
    <row r="5801" spans="8:25" x14ac:dyDescent="0.2">
      <c r="H5801" s="44"/>
      <c r="Y5801" s="30"/>
    </row>
    <row r="5802" spans="8:25" x14ac:dyDescent="0.2">
      <c r="H5802" s="44"/>
      <c r="Y5802" s="30"/>
    </row>
    <row r="5803" spans="8:25" x14ac:dyDescent="0.2">
      <c r="H5803" s="44"/>
      <c r="Y5803" s="30"/>
    </row>
    <row r="5804" spans="8:25" x14ac:dyDescent="0.2">
      <c r="H5804" s="44"/>
      <c r="Y5804" s="30"/>
    </row>
    <row r="5805" spans="8:25" x14ac:dyDescent="0.2">
      <c r="H5805" s="44"/>
      <c r="Y5805" s="30"/>
    </row>
    <row r="5806" spans="8:25" x14ac:dyDescent="0.2">
      <c r="H5806" s="44"/>
      <c r="Y5806" s="30"/>
    </row>
    <row r="5807" spans="8:25" x14ac:dyDescent="0.2">
      <c r="H5807" s="44"/>
      <c r="Y5807" s="30"/>
    </row>
    <row r="5808" spans="8:25" x14ac:dyDescent="0.2">
      <c r="H5808" s="44"/>
      <c r="Y5808" s="30"/>
    </row>
    <row r="5809" spans="8:25" x14ac:dyDescent="0.2">
      <c r="H5809" s="44"/>
      <c r="Y5809" s="30"/>
    </row>
    <row r="5810" spans="8:25" x14ac:dyDescent="0.2">
      <c r="H5810" s="44"/>
      <c r="Y5810" s="30"/>
    </row>
    <row r="5811" spans="8:25" x14ac:dyDescent="0.2">
      <c r="H5811" s="44"/>
      <c r="Y5811" s="30"/>
    </row>
    <row r="5812" spans="8:25" x14ac:dyDescent="0.2">
      <c r="H5812" s="44"/>
      <c r="Y5812" s="30"/>
    </row>
    <row r="5813" spans="8:25" x14ac:dyDescent="0.2">
      <c r="H5813" s="44"/>
      <c r="Y5813" s="30"/>
    </row>
    <row r="5814" spans="8:25" x14ac:dyDescent="0.2">
      <c r="H5814" s="44"/>
      <c r="Y5814" s="30"/>
    </row>
    <row r="5815" spans="8:25" x14ac:dyDescent="0.2">
      <c r="H5815" s="44"/>
      <c r="Y5815" s="30"/>
    </row>
    <row r="5816" spans="8:25" x14ac:dyDescent="0.2">
      <c r="H5816" s="44"/>
      <c r="Y5816" s="30"/>
    </row>
    <row r="5817" spans="8:25" x14ac:dyDescent="0.2">
      <c r="H5817" s="44"/>
      <c r="Y5817" s="30"/>
    </row>
    <row r="5818" spans="8:25" x14ac:dyDescent="0.2">
      <c r="H5818" s="44"/>
      <c r="Y5818" s="30"/>
    </row>
    <row r="5819" spans="8:25" x14ac:dyDescent="0.2">
      <c r="H5819" s="44"/>
      <c r="Y5819" s="30"/>
    </row>
    <row r="5820" spans="8:25" x14ac:dyDescent="0.2">
      <c r="H5820" s="44"/>
      <c r="Y5820" s="30"/>
    </row>
    <row r="5821" spans="8:25" x14ac:dyDescent="0.2">
      <c r="H5821" s="44"/>
      <c r="Y5821" s="30"/>
    </row>
    <row r="5822" spans="8:25" x14ac:dyDescent="0.2">
      <c r="H5822" s="44"/>
      <c r="Y5822" s="30"/>
    </row>
    <row r="5823" spans="8:25" x14ac:dyDescent="0.2">
      <c r="H5823" s="44"/>
      <c r="Y5823" s="30"/>
    </row>
    <row r="5824" spans="8:25" x14ac:dyDescent="0.2">
      <c r="H5824" s="44"/>
      <c r="Y5824" s="30"/>
    </row>
    <row r="5825" spans="8:25" x14ac:dyDescent="0.2">
      <c r="H5825" s="44"/>
      <c r="Y5825" s="30"/>
    </row>
    <row r="5826" spans="8:25" x14ac:dyDescent="0.2">
      <c r="H5826" s="44"/>
      <c r="Y5826" s="30"/>
    </row>
    <row r="5827" spans="8:25" x14ac:dyDescent="0.2">
      <c r="H5827" s="44"/>
      <c r="Y5827" s="30"/>
    </row>
    <row r="5828" spans="8:25" x14ac:dyDescent="0.2">
      <c r="H5828" s="44"/>
      <c r="Y5828" s="30"/>
    </row>
    <row r="5829" spans="8:25" x14ac:dyDescent="0.2">
      <c r="H5829" s="44"/>
      <c r="Y5829" s="30"/>
    </row>
    <row r="5830" spans="8:25" x14ac:dyDescent="0.2">
      <c r="H5830" s="44"/>
      <c r="Y5830" s="30"/>
    </row>
    <row r="5831" spans="8:25" x14ac:dyDescent="0.2">
      <c r="H5831" s="44"/>
      <c r="Y5831" s="30"/>
    </row>
    <row r="5832" spans="8:25" x14ac:dyDescent="0.2">
      <c r="H5832" s="44"/>
      <c r="Y5832" s="30"/>
    </row>
    <row r="5833" spans="8:25" x14ac:dyDescent="0.2">
      <c r="H5833" s="44"/>
      <c r="Y5833" s="30"/>
    </row>
    <row r="5834" spans="8:25" x14ac:dyDescent="0.2">
      <c r="H5834" s="44"/>
      <c r="Y5834" s="30"/>
    </row>
    <row r="5835" spans="8:25" x14ac:dyDescent="0.2">
      <c r="H5835" s="44"/>
      <c r="Y5835" s="30"/>
    </row>
    <row r="5836" spans="8:25" x14ac:dyDescent="0.2">
      <c r="H5836" s="44"/>
      <c r="Y5836" s="30"/>
    </row>
    <row r="5837" spans="8:25" x14ac:dyDescent="0.2">
      <c r="H5837" s="44"/>
      <c r="Y5837" s="30"/>
    </row>
    <row r="5838" spans="8:25" x14ac:dyDescent="0.2">
      <c r="H5838" s="44"/>
      <c r="Y5838" s="30"/>
    </row>
    <row r="5839" spans="8:25" x14ac:dyDescent="0.2">
      <c r="H5839" s="44"/>
      <c r="Y5839" s="30"/>
    </row>
    <row r="5840" spans="8:25" x14ac:dyDescent="0.2">
      <c r="H5840" s="44"/>
      <c r="Y5840" s="30"/>
    </row>
    <row r="5841" spans="8:25" x14ac:dyDescent="0.2">
      <c r="H5841" s="44"/>
      <c r="Y5841" s="30"/>
    </row>
    <row r="5842" spans="8:25" x14ac:dyDescent="0.2">
      <c r="H5842" s="44"/>
      <c r="Y5842" s="30"/>
    </row>
    <row r="5843" spans="8:25" x14ac:dyDescent="0.2">
      <c r="H5843" s="44"/>
      <c r="Y5843" s="30"/>
    </row>
    <row r="5844" spans="8:25" x14ac:dyDescent="0.2">
      <c r="H5844" s="44"/>
      <c r="Y5844" s="30"/>
    </row>
    <row r="5845" spans="8:25" x14ac:dyDescent="0.2">
      <c r="H5845" s="44"/>
      <c r="Y5845" s="30"/>
    </row>
    <row r="5846" spans="8:25" x14ac:dyDescent="0.2">
      <c r="H5846" s="44"/>
      <c r="Y5846" s="30"/>
    </row>
    <row r="5847" spans="8:25" x14ac:dyDescent="0.2">
      <c r="H5847" s="44"/>
      <c r="Y5847" s="30"/>
    </row>
    <row r="5848" spans="8:25" x14ac:dyDescent="0.2">
      <c r="H5848" s="44"/>
      <c r="Y5848" s="30"/>
    </row>
    <row r="5849" spans="8:25" x14ac:dyDescent="0.2">
      <c r="H5849" s="44"/>
      <c r="Y5849" s="30"/>
    </row>
    <row r="5850" spans="8:25" x14ac:dyDescent="0.2">
      <c r="H5850" s="44"/>
      <c r="Y5850" s="30"/>
    </row>
    <row r="5851" spans="8:25" x14ac:dyDescent="0.2">
      <c r="H5851" s="44"/>
      <c r="Y5851" s="30"/>
    </row>
    <row r="5852" spans="8:25" x14ac:dyDescent="0.2">
      <c r="H5852" s="44"/>
      <c r="Y5852" s="30"/>
    </row>
    <row r="5853" spans="8:25" x14ac:dyDescent="0.2">
      <c r="H5853" s="44"/>
      <c r="Y5853" s="30"/>
    </row>
    <row r="5854" spans="8:25" x14ac:dyDescent="0.2">
      <c r="H5854" s="44"/>
      <c r="Y5854" s="30"/>
    </row>
    <row r="5855" spans="8:25" x14ac:dyDescent="0.2">
      <c r="H5855" s="44"/>
      <c r="Y5855" s="30"/>
    </row>
    <row r="5856" spans="8:25" x14ac:dyDescent="0.2">
      <c r="H5856" s="44"/>
      <c r="Y5856" s="30"/>
    </row>
    <row r="5857" spans="8:25" x14ac:dyDescent="0.2">
      <c r="H5857" s="44"/>
      <c r="Y5857" s="30"/>
    </row>
    <row r="5858" spans="8:25" x14ac:dyDescent="0.2">
      <c r="H5858" s="44"/>
      <c r="Y5858" s="30"/>
    </row>
    <row r="5859" spans="8:25" x14ac:dyDescent="0.2">
      <c r="H5859" s="44"/>
      <c r="Y5859" s="30"/>
    </row>
    <row r="5860" spans="8:25" x14ac:dyDescent="0.2">
      <c r="H5860" s="44"/>
      <c r="Y5860" s="30"/>
    </row>
    <row r="5861" spans="8:25" x14ac:dyDescent="0.2">
      <c r="H5861" s="44"/>
      <c r="Y5861" s="30"/>
    </row>
    <row r="5862" spans="8:25" x14ac:dyDescent="0.2">
      <c r="H5862" s="44"/>
      <c r="Y5862" s="30"/>
    </row>
    <row r="5863" spans="8:25" x14ac:dyDescent="0.2">
      <c r="H5863" s="44"/>
      <c r="Y5863" s="30"/>
    </row>
    <row r="5864" spans="8:25" x14ac:dyDescent="0.2">
      <c r="H5864" s="44"/>
      <c r="Y5864" s="30"/>
    </row>
    <row r="5865" spans="8:25" x14ac:dyDescent="0.2">
      <c r="H5865" s="44"/>
      <c r="Y5865" s="30"/>
    </row>
    <row r="5866" spans="8:25" x14ac:dyDescent="0.2">
      <c r="H5866" s="44"/>
      <c r="Y5866" s="30"/>
    </row>
    <row r="5867" spans="8:25" x14ac:dyDescent="0.2">
      <c r="H5867" s="44"/>
      <c r="Y5867" s="30"/>
    </row>
    <row r="5868" spans="8:25" x14ac:dyDescent="0.2">
      <c r="H5868" s="44"/>
      <c r="Y5868" s="30"/>
    </row>
    <row r="5869" spans="8:25" x14ac:dyDescent="0.2">
      <c r="H5869" s="44"/>
      <c r="Y5869" s="30"/>
    </row>
    <row r="5870" spans="8:25" x14ac:dyDescent="0.2">
      <c r="H5870" s="44"/>
      <c r="Y5870" s="30"/>
    </row>
    <row r="5871" spans="8:25" x14ac:dyDescent="0.2">
      <c r="H5871" s="44"/>
      <c r="Y5871" s="30"/>
    </row>
    <row r="5872" spans="8:25" x14ac:dyDescent="0.2">
      <c r="H5872" s="44"/>
      <c r="Y5872" s="30"/>
    </row>
    <row r="5873" spans="8:25" x14ac:dyDescent="0.2">
      <c r="H5873" s="44"/>
      <c r="Y5873" s="30"/>
    </row>
    <row r="5874" spans="8:25" x14ac:dyDescent="0.2">
      <c r="H5874" s="44"/>
      <c r="Y5874" s="30"/>
    </row>
    <row r="5875" spans="8:25" x14ac:dyDescent="0.2">
      <c r="H5875" s="44"/>
      <c r="Y5875" s="30"/>
    </row>
    <row r="5876" spans="8:25" x14ac:dyDescent="0.2">
      <c r="H5876" s="44"/>
      <c r="Y5876" s="30"/>
    </row>
    <row r="5877" spans="8:25" x14ac:dyDescent="0.2">
      <c r="H5877" s="44"/>
      <c r="Y5877" s="30"/>
    </row>
    <row r="5878" spans="8:25" x14ac:dyDescent="0.2">
      <c r="H5878" s="44"/>
      <c r="Y5878" s="30"/>
    </row>
    <row r="5879" spans="8:25" x14ac:dyDescent="0.2">
      <c r="H5879" s="44"/>
      <c r="Y5879" s="30"/>
    </row>
    <row r="5880" spans="8:25" x14ac:dyDescent="0.2">
      <c r="H5880" s="44"/>
      <c r="Y5880" s="30"/>
    </row>
    <row r="5881" spans="8:25" x14ac:dyDescent="0.2">
      <c r="H5881" s="44"/>
      <c r="Y5881" s="30"/>
    </row>
    <row r="5882" spans="8:25" x14ac:dyDescent="0.2">
      <c r="H5882" s="44"/>
      <c r="Y5882" s="30"/>
    </row>
    <row r="5883" spans="8:25" x14ac:dyDescent="0.2">
      <c r="H5883" s="44"/>
      <c r="Y5883" s="30"/>
    </row>
    <row r="5884" spans="8:25" x14ac:dyDescent="0.2">
      <c r="H5884" s="44"/>
      <c r="Y5884" s="30"/>
    </row>
    <row r="5885" spans="8:25" x14ac:dyDescent="0.2">
      <c r="H5885" s="44"/>
      <c r="Y5885" s="30"/>
    </row>
    <row r="5886" spans="8:25" x14ac:dyDescent="0.2">
      <c r="H5886" s="44"/>
      <c r="Y5886" s="30"/>
    </row>
    <row r="5887" spans="8:25" x14ac:dyDescent="0.2">
      <c r="H5887" s="44"/>
      <c r="Y5887" s="30"/>
    </row>
    <row r="5888" spans="8:25" x14ac:dyDescent="0.2">
      <c r="H5888" s="44"/>
      <c r="Y5888" s="30"/>
    </row>
    <row r="5889" spans="8:25" x14ac:dyDescent="0.2">
      <c r="H5889" s="44"/>
      <c r="Y5889" s="30"/>
    </row>
    <row r="5890" spans="8:25" x14ac:dyDescent="0.2">
      <c r="H5890" s="44"/>
      <c r="Y5890" s="30"/>
    </row>
    <row r="5891" spans="8:25" x14ac:dyDescent="0.2">
      <c r="H5891" s="44"/>
      <c r="Y5891" s="30"/>
    </row>
    <row r="5892" spans="8:25" x14ac:dyDescent="0.2">
      <c r="H5892" s="44"/>
      <c r="Y5892" s="30"/>
    </row>
    <row r="5893" spans="8:25" x14ac:dyDescent="0.2">
      <c r="H5893" s="44"/>
      <c r="Y5893" s="30"/>
    </row>
    <row r="5894" spans="8:25" x14ac:dyDescent="0.2">
      <c r="H5894" s="44"/>
      <c r="Y5894" s="30"/>
    </row>
    <row r="5895" spans="8:25" x14ac:dyDescent="0.2">
      <c r="H5895" s="44"/>
      <c r="Y5895" s="30"/>
    </row>
    <row r="5896" spans="8:25" x14ac:dyDescent="0.2">
      <c r="H5896" s="44"/>
      <c r="Y5896" s="30"/>
    </row>
    <row r="5897" spans="8:25" x14ac:dyDescent="0.2">
      <c r="H5897" s="44"/>
      <c r="Y5897" s="30"/>
    </row>
    <row r="5898" spans="8:25" x14ac:dyDescent="0.2">
      <c r="H5898" s="44"/>
      <c r="Y5898" s="30"/>
    </row>
    <row r="5899" spans="8:25" x14ac:dyDescent="0.2">
      <c r="H5899" s="44"/>
      <c r="Y5899" s="30"/>
    </row>
    <row r="5900" spans="8:25" x14ac:dyDescent="0.2">
      <c r="H5900" s="44"/>
      <c r="Y5900" s="30"/>
    </row>
    <row r="5901" spans="8:25" x14ac:dyDescent="0.2">
      <c r="H5901" s="44"/>
      <c r="Y5901" s="30"/>
    </row>
    <row r="5902" spans="8:25" x14ac:dyDescent="0.2">
      <c r="H5902" s="44"/>
      <c r="Y5902" s="30"/>
    </row>
    <row r="5903" spans="8:25" x14ac:dyDescent="0.2">
      <c r="H5903" s="44"/>
      <c r="Y5903" s="30"/>
    </row>
    <row r="5904" spans="8:25" x14ac:dyDescent="0.2">
      <c r="H5904" s="44"/>
      <c r="Y5904" s="30"/>
    </row>
    <row r="5905" spans="8:25" x14ac:dyDescent="0.2">
      <c r="H5905" s="44"/>
      <c r="Y5905" s="30"/>
    </row>
    <row r="5906" spans="8:25" x14ac:dyDescent="0.2">
      <c r="H5906" s="44"/>
      <c r="Y5906" s="30"/>
    </row>
    <row r="5907" spans="8:25" x14ac:dyDescent="0.2">
      <c r="H5907" s="44"/>
      <c r="Y5907" s="30"/>
    </row>
    <row r="5908" spans="8:25" x14ac:dyDescent="0.2">
      <c r="H5908" s="44"/>
      <c r="Y5908" s="30"/>
    </row>
    <row r="5909" spans="8:25" x14ac:dyDescent="0.2">
      <c r="H5909" s="44"/>
      <c r="Y5909" s="30"/>
    </row>
    <row r="5910" spans="8:25" x14ac:dyDescent="0.2">
      <c r="H5910" s="44"/>
      <c r="Y5910" s="30"/>
    </row>
    <row r="5911" spans="8:25" x14ac:dyDescent="0.2">
      <c r="H5911" s="44"/>
      <c r="Y5911" s="30"/>
    </row>
    <row r="5912" spans="8:25" x14ac:dyDescent="0.2">
      <c r="H5912" s="44"/>
      <c r="Y5912" s="30"/>
    </row>
    <row r="5913" spans="8:25" x14ac:dyDescent="0.2">
      <c r="H5913" s="44"/>
      <c r="Y5913" s="30"/>
    </row>
    <row r="5914" spans="8:25" x14ac:dyDescent="0.2">
      <c r="H5914" s="44"/>
      <c r="Y5914" s="30"/>
    </row>
    <row r="5915" spans="8:25" x14ac:dyDescent="0.2">
      <c r="H5915" s="44"/>
      <c r="Y5915" s="30"/>
    </row>
    <row r="5916" spans="8:25" x14ac:dyDescent="0.2">
      <c r="H5916" s="44"/>
      <c r="Y5916" s="30"/>
    </row>
    <row r="5917" spans="8:25" x14ac:dyDescent="0.2">
      <c r="H5917" s="44"/>
      <c r="Y5917" s="30"/>
    </row>
    <row r="5918" spans="8:25" x14ac:dyDescent="0.2">
      <c r="H5918" s="44"/>
      <c r="Y5918" s="30"/>
    </row>
    <row r="5919" spans="8:25" x14ac:dyDescent="0.2">
      <c r="H5919" s="44"/>
      <c r="Y5919" s="30"/>
    </row>
    <row r="5920" spans="8:25" x14ac:dyDescent="0.2">
      <c r="H5920" s="44"/>
      <c r="Y5920" s="30"/>
    </row>
    <row r="5921" spans="8:25" x14ac:dyDescent="0.2">
      <c r="H5921" s="44"/>
      <c r="Y5921" s="30"/>
    </row>
    <row r="5922" spans="8:25" x14ac:dyDescent="0.2">
      <c r="H5922" s="44"/>
      <c r="Y5922" s="30"/>
    </row>
    <row r="5923" spans="8:25" x14ac:dyDescent="0.2">
      <c r="H5923" s="44"/>
      <c r="Y5923" s="30"/>
    </row>
    <row r="5924" spans="8:25" x14ac:dyDescent="0.2">
      <c r="H5924" s="44"/>
      <c r="Y5924" s="30"/>
    </row>
    <row r="5925" spans="8:25" x14ac:dyDescent="0.2">
      <c r="H5925" s="44"/>
      <c r="Y5925" s="30"/>
    </row>
    <row r="5926" spans="8:25" x14ac:dyDescent="0.2">
      <c r="H5926" s="44"/>
      <c r="Y5926" s="30"/>
    </row>
    <row r="5927" spans="8:25" x14ac:dyDescent="0.2">
      <c r="H5927" s="44"/>
      <c r="Y5927" s="30"/>
    </row>
    <row r="5928" spans="8:25" x14ac:dyDescent="0.2">
      <c r="H5928" s="44"/>
      <c r="Y5928" s="30"/>
    </row>
    <row r="5929" spans="8:25" x14ac:dyDescent="0.2">
      <c r="H5929" s="44"/>
      <c r="Y5929" s="30"/>
    </row>
    <row r="5930" spans="8:25" x14ac:dyDescent="0.2">
      <c r="H5930" s="44"/>
      <c r="Y5930" s="30"/>
    </row>
    <row r="5931" spans="8:25" x14ac:dyDescent="0.2">
      <c r="H5931" s="44"/>
      <c r="Y5931" s="30"/>
    </row>
    <row r="5932" spans="8:25" x14ac:dyDescent="0.2">
      <c r="H5932" s="44"/>
      <c r="Y5932" s="30"/>
    </row>
    <row r="5933" spans="8:25" x14ac:dyDescent="0.2">
      <c r="H5933" s="44"/>
      <c r="Y5933" s="30"/>
    </row>
    <row r="5934" spans="8:25" x14ac:dyDescent="0.2">
      <c r="H5934" s="44"/>
      <c r="Y5934" s="30"/>
    </row>
    <row r="5935" spans="8:25" x14ac:dyDescent="0.2">
      <c r="H5935" s="44"/>
      <c r="Y5935" s="30"/>
    </row>
    <row r="5936" spans="8:25" x14ac:dyDescent="0.2">
      <c r="H5936" s="44"/>
      <c r="Y5936" s="30"/>
    </row>
    <row r="5937" spans="8:25" x14ac:dyDescent="0.2">
      <c r="H5937" s="44"/>
      <c r="Y5937" s="30"/>
    </row>
    <row r="5938" spans="8:25" x14ac:dyDescent="0.2">
      <c r="H5938" s="44"/>
      <c r="Y5938" s="30"/>
    </row>
    <row r="5939" spans="8:25" x14ac:dyDescent="0.2">
      <c r="H5939" s="44"/>
      <c r="Y5939" s="30"/>
    </row>
    <row r="5940" spans="8:25" x14ac:dyDescent="0.2">
      <c r="H5940" s="44"/>
      <c r="Y5940" s="30"/>
    </row>
    <row r="5941" spans="8:25" x14ac:dyDescent="0.2">
      <c r="H5941" s="44"/>
      <c r="Y5941" s="30"/>
    </row>
    <row r="5942" spans="8:25" x14ac:dyDescent="0.2">
      <c r="H5942" s="44"/>
      <c r="Y5942" s="30"/>
    </row>
    <row r="5943" spans="8:25" x14ac:dyDescent="0.2">
      <c r="H5943" s="44"/>
      <c r="Y5943" s="30"/>
    </row>
    <row r="5944" spans="8:25" x14ac:dyDescent="0.2">
      <c r="H5944" s="44"/>
      <c r="Y5944" s="30"/>
    </row>
    <row r="5945" spans="8:25" x14ac:dyDescent="0.2">
      <c r="H5945" s="44"/>
      <c r="Y5945" s="30"/>
    </row>
    <row r="5946" spans="8:25" x14ac:dyDescent="0.2">
      <c r="H5946" s="44"/>
      <c r="Y5946" s="30"/>
    </row>
    <row r="5947" spans="8:25" x14ac:dyDescent="0.2">
      <c r="H5947" s="44"/>
      <c r="Y5947" s="30"/>
    </row>
    <row r="5948" spans="8:25" x14ac:dyDescent="0.2">
      <c r="H5948" s="44"/>
      <c r="Y5948" s="30"/>
    </row>
    <row r="5949" spans="8:25" x14ac:dyDescent="0.2">
      <c r="H5949" s="44"/>
      <c r="Y5949" s="30"/>
    </row>
    <row r="5950" spans="8:25" x14ac:dyDescent="0.2">
      <c r="H5950" s="44"/>
      <c r="Y5950" s="30"/>
    </row>
    <row r="5951" spans="8:25" x14ac:dyDescent="0.2">
      <c r="H5951" s="44"/>
      <c r="Y5951" s="30"/>
    </row>
    <row r="5952" spans="8:25" x14ac:dyDescent="0.2">
      <c r="H5952" s="44"/>
      <c r="Y5952" s="30"/>
    </row>
    <row r="5953" spans="8:25" x14ac:dyDescent="0.2">
      <c r="H5953" s="44"/>
      <c r="Y5953" s="30"/>
    </row>
    <row r="5954" spans="8:25" x14ac:dyDescent="0.2">
      <c r="H5954" s="44"/>
      <c r="Y5954" s="30"/>
    </row>
    <row r="5955" spans="8:25" x14ac:dyDescent="0.2">
      <c r="H5955" s="44"/>
      <c r="Y5955" s="30"/>
    </row>
    <row r="5956" spans="8:25" x14ac:dyDescent="0.2">
      <c r="H5956" s="44"/>
      <c r="Y5956" s="30"/>
    </row>
    <row r="5957" spans="8:25" x14ac:dyDescent="0.2">
      <c r="H5957" s="44"/>
      <c r="Y5957" s="30"/>
    </row>
    <row r="5958" spans="8:25" x14ac:dyDescent="0.2">
      <c r="H5958" s="44"/>
      <c r="Y5958" s="30"/>
    </row>
    <row r="5959" spans="8:25" x14ac:dyDescent="0.2">
      <c r="H5959" s="44"/>
      <c r="Y5959" s="30"/>
    </row>
    <row r="5960" spans="8:25" x14ac:dyDescent="0.2">
      <c r="H5960" s="44"/>
      <c r="Y5960" s="30"/>
    </row>
    <row r="5961" spans="8:25" x14ac:dyDescent="0.2">
      <c r="H5961" s="44"/>
      <c r="Y5961" s="30"/>
    </row>
    <row r="5962" spans="8:25" x14ac:dyDescent="0.2">
      <c r="H5962" s="44"/>
      <c r="Y5962" s="30"/>
    </row>
    <row r="5963" spans="8:25" x14ac:dyDescent="0.2">
      <c r="H5963" s="44"/>
      <c r="Y5963" s="30"/>
    </row>
    <row r="5964" spans="8:25" x14ac:dyDescent="0.2">
      <c r="H5964" s="44"/>
      <c r="Y5964" s="30"/>
    </row>
    <row r="5965" spans="8:25" x14ac:dyDescent="0.2">
      <c r="H5965" s="44"/>
      <c r="Y5965" s="30"/>
    </row>
    <row r="5966" spans="8:25" x14ac:dyDescent="0.2">
      <c r="H5966" s="44"/>
      <c r="Y5966" s="30"/>
    </row>
    <row r="5967" spans="8:25" x14ac:dyDescent="0.2">
      <c r="H5967" s="44"/>
      <c r="Y5967" s="30"/>
    </row>
    <row r="5968" spans="8:25" x14ac:dyDescent="0.2">
      <c r="H5968" s="44"/>
      <c r="Y5968" s="30"/>
    </row>
    <row r="5969" spans="8:25" x14ac:dyDescent="0.2">
      <c r="H5969" s="44"/>
      <c r="Y5969" s="30"/>
    </row>
    <row r="5970" spans="8:25" x14ac:dyDescent="0.2">
      <c r="H5970" s="44"/>
      <c r="Y5970" s="30"/>
    </row>
    <row r="5971" spans="8:25" x14ac:dyDescent="0.2">
      <c r="H5971" s="44"/>
      <c r="Y5971" s="30"/>
    </row>
    <row r="5972" spans="8:25" x14ac:dyDescent="0.2">
      <c r="H5972" s="44"/>
      <c r="Y5972" s="30"/>
    </row>
    <row r="5973" spans="8:25" x14ac:dyDescent="0.2">
      <c r="H5973" s="44"/>
      <c r="Y5973" s="30"/>
    </row>
    <row r="5974" spans="8:25" x14ac:dyDescent="0.2">
      <c r="H5974" s="44"/>
      <c r="Y5974" s="30"/>
    </row>
    <row r="5975" spans="8:25" x14ac:dyDescent="0.2">
      <c r="H5975" s="44"/>
      <c r="Y5975" s="30"/>
    </row>
    <row r="5976" spans="8:25" x14ac:dyDescent="0.2">
      <c r="H5976" s="44"/>
      <c r="Y5976" s="30"/>
    </row>
    <row r="5977" spans="8:25" x14ac:dyDescent="0.2">
      <c r="H5977" s="44"/>
      <c r="Y5977" s="30"/>
    </row>
    <row r="5978" spans="8:25" x14ac:dyDescent="0.2">
      <c r="H5978" s="44"/>
      <c r="Y5978" s="30"/>
    </row>
    <row r="5979" spans="8:25" x14ac:dyDescent="0.2">
      <c r="H5979" s="44"/>
      <c r="Y5979" s="30"/>
    </row>
    <row r="5980" spans="8:25" x14ac:dyDescent="0.2">
      <c r="H5980" s="44"/>
      <c r="Y5980" s="30"/>
    </row>
    <row r="5981" spans="8:25" x14ac:dyDescent="0.2">
      <c r="H5981" s="44"/>
      <c r="Y5981" s="30"/>
    </row>
    <row r="5982" spans="8:25" x14ac:dyDescent="0.2">
      <c r="H5982" s="44"/>
      <c r="Y5982" s="30"/>
    </row>
    <row r="5983" spans="8:25" x14ac:dyDescent="0.2">
      <c r="H5983" s="44"/>
      <c r="Y5983" s="30"/>
    </row>
    <row r="5984" spans="8:25" x14ac:dyDescent="0.2">
      <c r="H5984" s="44"/>
      <c r="Y5984" s="30"/>
    </row>
    <row r="5985" spans="8:25" x14ac:dyDescent="0.2">
      <c r="H5985" s="44"/>
      <c r="Y5985" s="30"/>
    </row>
    <row r="5986" spans="8:25" x14ac:dyDescent="0.2">
      <c r="H5986" s="44"/>
      <c r="Y5986" s="30"/>
    </row>
    <row r="5987" spans="8:25" x14ac:dyDescent="0.2">
      <c r="H5987" s="44"/>
      <c r="Y5987" s="30"/>
    </row>
    <row r="5988" spans="8:25" x14ac:dyDescent="0.2">
      <c r="H5988" s="44"/>
      <c r="Y5988" s="30"/>
    </row>
    <row r="5989" spans="8:25" x14ac:dyDescent="0.2">
      <c r="H5989" s="44"/>
      <c r="Y5989" s="30"/>
    </row>
    <row r="5990" spans="8:25" x14ac:dyDescent="0.2">
      <c r="H5990" s="44"/>
      <c r="Y5990" s="30"/>
    </row>
    <row r="5991" spans="8:25" x14ac:dyDescent="0.2">
      <c r="H5991" s="44"/>
      <c r="Y5991" s="30"/>
    </row>
    <row r="5992" spans="8:25" x14ac:dyDescent="0.2">
      <c r="H5992" s="44"/>
      <c r="Y5992" s="30"/>
    </row>
    <row r="5993" spans="8:25" x14ac:dyDescent="0.2">
      <c r="H5993" s="44"/>
      <c r="Y5993" s="30"/>
    </row>
    <row r="5994" spans="8:25" x14ac:dyDescent="0.2">
      <c r="H5994" s="44"/>
      <c r="Y5994" s="30"/>
    </row>
    <row r="5995" spans="8:25" x14ac:dyDescent="0.2">
      <c r="H5995" s="44"/>
      <c r="Y5995" s="30"/>
    </row>
    <row r="5996" spans="8:25" x14ac:dyDescent="0.2">
      <c r="H5996" s="44"/>
      <c r="Y5996" s="30"/>
    </row>
    <row r="5997" spans="8:25" x14ac:dyDescent="0.2">
      <c r="H5997" s="44"/>
      <c r="Y5997" s="30"/>
    </row>
    <row r="5998" spans="8:25" x14ac:dyDescent="0.2">
      <c r="H5998" s="44"/>
      <c r="Y5998" s="30"/>
    </row>
    <row r="5999" spans="8:25" x14ac:dyDescent="0.2">
      <c r="H5999" s="44"/>
      <c r="Y5999" s="30"/>
    </row>
    <row r="6000" spans="8:25" x14ac:dyDescent="0.2">
      <c r="H6000" s="44"/>
      <c r="Y6000" s="30"/>
    </row>
    <row r="6001" spans="8:25" x14ac:dyDescent="0.2">
      <c r="H6001" s="44"/>
      <c r="Y6001" s="30"/>
    </row>
    <row r="6002" spans="8:25" x14ac:dyDescent="0.2">
      <c r="H6002" s="44"/>
      <c r="Y6002" s="30"/>
    </row>
    <row r="6003" spans="8:25" x14ac:dyDescent="0.2">
      <c r="H6003" s="44"/>
      <c r="Y6003" s="30"/>
    </row>
    <row r="6004" spans="8:25" x14ac:dyDescent="0.2">
      <c r="H6004" s="44"/>
      <c r="Y6004" s="30"/>
    </row>
    <row r="6005" spans="8:25" x14ac:dyDescent="0.2">
      <c r="H6005" s="44"/>
      <c r="Y6005" s="30"/>
    </row>
    <row r="6006" spans="8:25" x14ac:dyDescent="0.2">
      <c r="H6006" s="44"/>
      <c r="Y6006" s="30"/>
    </row>
    <row r="6007" spans="8:25" x14ac:dyDescent="0.2">
      <c r="H6007" s="44"/>
      <c r="Y6007" s="30"/>
    </row>
    <row r="6008" spans="8:25" x14ac:dyDescent="0.2">
      <c r="H6008" s="44"/>
      <c r="Y6008" s="30"/>
    </row>
    <row r="6009" spans="8:25" x14ac:dyDescent="0.2">
      <c r="H6009" s="44"/>
      <c r="Y6009" s="30"/>
    </row>
    <row r="6010" spans="8:25" x14ac:dyDescent="0.2">
      <c r="H6010" s="44"/>
      <c r="Y6010" s="30"/>
    </row>
    <row r="6011" spans="8:25" x14ac:dyDescent="0.2">
      <c r="H6011" s="44"/>
      <c r="Y6011" s="30"/>
    </row>
    <row r="6012" spans="8:25" x14ac:dyDescent="0.2">
      <c r="H6012" s="44"/>
      <c r="Y6012" s="30"/>
    </row>
    <row r="6013" spans="8:25" x14ac:dyDescent="0.2">
      <c r="H6013" s="44"/>
      <c r="Y6013" s="30"/>
    </row>
    <row r="6014" spans="8:25" x14ac:dyDescent="0.2">
      <c r="H6014" s="44"/>
      <c r="Y6014" s="30"/>
    </row>
    <row r="6015" spans="8:25" x14ac:dyDescent="0.2">
      <c r="H6015" s="44"/>
      <c r="Y6015" s="30"/>
    </row>
    <row r="6016" spans="8:25" x14ac:dyDescent="0.2">
      <c r="H6016" s="44"/>
      <c r="Y6016" s="30"/>
    </row>
    <row r="6017" spans="8:25" x14ac:dyDescent="0.2">
      <c r="H6017" s="44"/>
      <c r="Y6017" s="30"/>
    </row>
    <row r="6018" spans="8:25" x14ac:dyDescent="0.2">
      <c r="H6018" s="44"/>
      <c r="Y6018" s="30"/>
    </row>
    <row r="6019" spans="8:25" x14ac:dyDescent="0.2">
      <c r="H6019" s="44"/>
      <c r="Y6019" s="30"/>
    </row>
    <row r="6020" spans="8:25" x14ac:dyDescent="0.2">
      <c r="H6020" s="44"/>
      <c r="Y6020" s="30"/>
    </row>
    <row r="6021" spans="8:25" x14ac:dyDescent="0.2">
      <c r="H6021" s="44"/>
      <c r="Y6021" s="30"/>
    </row>
    <row r="6022" spans="8:25" x14ac:dyDescent="0.2">
      <c r="H6022" s="44"/>
      <c r="Y6022" s="30"/>
    </row>
    <row r="6023" spans="8:25" x14ac:dyDescent="0.2">
      <c r="H6023" s="44"/>
      <c r="Y6023" s="30"/>
    </row>
    <row r="6024" spans="8:25" x14ac:dyDescent="0.2">
      <c r="H6024" s="44"/>
      <c r="Y6024" s="30"/>
    </row>
    <row r="6025" spans="8:25" x14ac:dyDescent="0.2">
      <c r="H6025" s="44"/>
      <c r="Y6025" s="30"/>
    </row>
    <row r="6026" spans="8:25" x14ac:dyDescent="0.2">
      <c r="H6026" s="44"/>
      <c r="Y6026" s="30"/>
    </row>
    <row r="6027" spans="8:25" x14ac:dyDescent="0.2">
      <c r="H6027" s="44"/>
      <c r="Y6027" s="30"/>
    </row>
    <row r="6028" spans="8:25" x14ac:dyDescent="0.2">
      <c r="H6028" s="44"/>
      <c r="Y6028" s="30"/>
    </row>
    <row r="6029" spans="8:25" x14ac:dyDescent="0.2">
      <c r="H6029" s="44"/>
      <c r="Y6029" s="30"/>
    </row>
    <row r="6030" spans="8:25" x14ac:dyDescent="0.2">
      <c r="H6030" s="44"/>
      <c r="Y6030" s="30"/>
    </row>
    <row r="6031" spans="8:25" x14ac:dyDescent="0.2">
      <c r="H6031" s="44"/>
      <c r="Y6031" s="30"/>
    </row>
    <row r="6032" spans="8:25" x14ac:dyDescent="0.2">
      <c r="H6032" s="44"/>
      <c r="Y6032" s="30"/>
    </row>
    <row r="6033" spans="8:25" x14ac:dyDescent="0.2">
      <c r="H6033" s="44"/>
      <c r="Y6033" s="30"/>
    </row>
    <row r="6034" spans="8:25" x14ac:dyDescent="0.2">
      <c r="H6034" s="44"/>
      <c r="Y6034" s="30"/>
    </row>
    <row r="6035" spans="8:25" x14ac:dyDescent="0.2">
      <c r="H6035" s="44"/>
      <c r="Y6035" s="30"/>
    </row>
    <row r="6036" spans="8:25" x14ac:dyDescent="0.2">
      <c r="H6036" s="44"/>
      <c r="Y6036" s="30"/>
    </row>
    <row r="6037" spans="8:25" x14ac:dyDescent="0.2">
      <c r="H6037" s="44"/>
      <c r="Y6037" s="30"/>
    </row>
    <row r="6038" spans="8:25" x14ac:dyDescent="0.2">
      <c r="H6038" s="44"/>
      <c r="Y6038" s="30"/>
    </row>
    <row r="6039" spans="8:25" x14ac:dyDescent="0.2">
      <c r="H6039" s="44"/>
      <c r="Y6039" s="30"/>
    </row>
    <row r="6040" spans="8:25" x14ac:dyDescent="0.2">
      <c r="H6040" s="44"/>
      <c r="Y6040" s="30"/>
    </row>
    <row r="6041" spans="8:25" x14ac:dyDescent="0.2">
      <c r="H6041" s="44"/>
      <c r="Y6041" s="30"/>
    </row>
    <row r="6042" spans="8:25" x14ac:dyDescent="0.2">
      <c r="H6042" s="44"/>
      <c r="Y6042" s="30"/>
    </row>
    <row r="6043" spans="8:25" x14ac:dyDescent="0.2">
      <c r="H6043" s="44"/>
      <c r="Y6043" s="30"/>
    </row>
    <row r="6044" spans="8:25" x14ac:dyDescent="0.2">
      <c r="H6044" s="44"/>
      <c r="Y6044" s="30"/>
    </row>
    <row r="6045" spans="8:25" x14ac:dyDescent="0.2">
      <c r="H6045" s="44"/>
      <c r="Y6045" s="30"/>
    </row>
    <row r="6046" spans="8:25" x14ac:dyDescent="0.2">
      <c r="H6046" s="44"/>
      <c r="Y6046" s="30"/>
    </row>
    <row r="6047" spans="8:25" x14ac:dyDescent="0.2">
      <c r="H6047" s="44"/>
      <c r="Y6047" s="30"/>
    </row>
    <row r="6048" spans="8:25" x14ac:dyDescent="0.2">
      <c r="H6048" s="44"/>
      <c r="Y6048" s="30"/>
    </row>
    <row r="6049" spans="8:25" x14ac:dyDescent="0.2">
      <c r="H6049" s="44"/>
      <c r="Y6049" s="30"/>
    </row>
    <row r="6050" spans="8:25" x14ac:dyDescent="0.2">
      <c r="H6050" s="44"/>
      <c r="Y6050" s="30"/>
    </row>
    <row r="6051" spans="8:25" x14ac:dyDescent="0.2">
      <c r="H6051" s="44"/>
      <c r="Y6051" s="30"/>
    </row>
    <row r="6052" spans="8:25" x14ac:dyDescent="0.2">
      <c r="H6052" s="44"/>
      <c r="Y6052" s="30"/>
    </row>
    <row r="6053" spans="8:25" x14ac:dyDescent="0.2">
      <c r="H6053" s="44"/>
      <c r="Y6053" s="30"/>
    </row>
    <row r="6054" spans="8:25" x14ac:dyDescent="0.2">
      <c r="H6054" s="44"/>
      <c r="Y6054" s="30"/>
    </row>
    <row r="6055" spans="8:25" x14ac:dyDescent="0.2">
      <c r="H6055" s="44"/>
      <c r="Y6055" s="30"/>
    </row>
    <row r="6056" spans="8:25" x14ac:dyDescent="0.2">
      <c r="H6056" s="44"/>
      <c r="Y6056" s="30"/>
    </row>
    <row r="6057" spans="8:25" x14ac:dyDescent="0.2">
      <c r="H6057" s="44"/>
      <c r="Y6057" s="30"/>
    </row>
    <row r="6058" spans="8:25" x14ac:dyDescent="0.2">
      <c r="H6058" s="44"/>
      <c r="Y6058" s="30"/>
    </row>
    <row r="6059" spans="8:25" x14ac:dyDescent="0.2">
      <c r="H6059" s="44"/>
      <c r="Y6059" s="30"/>
    </row>
    <row r="6060" spans="8:25" x14ac:dyDescent="0.2">
      <c r="H6060" s="44"/>
      <c r="Y6060" s="30"/>
    </row>
    <row r="6061" spans="8:25" x14ac:dyDescent="0.2">
      <c r="H6061" s="44"/>
      <c r="Y6061" s="30"/>
    </row>
    <row r="6062" spans="8:25" x14ac:dyDescent="0.2">
      <c r="H6062" s="44"/>
      <c r="Y6062" s="30"/>
    </row>
    <row r="6063" spans="8:25" x14ac:dyDescent="0.2">
      <c r="H6063" s="44"/>
      <c r="Y6063" s="30"/>
    </row>
    <row r="6064" spans="8:25" x14ac:dyDescent="0.2">
      <c r="H6064" s="44"/>
      <c r="Y6064" s="30"/>
    </row>
    <row r="6065" spans="8:25" x14ac:dyDescent="0.2">
      <c r="H6065" s="44"/>
      <c r="Y6065" s="30"/>
    </row>
    <row r="6066" spans="8:25" x14ac:dyDescent="0.2">
      <c r="H6066" s="44"/>
      <c r="Y6066" s="30"/>
    </row>
    <row r="6067" spans="8:25" x14ac:dyDescent="0.2">
      <c r="H6067" s="44"/>
      <c r="Y6067" s="30"/>
    </row>
    <row r="6068" spans="8:25" x14ac:dyDescent="0.2">
      <c r="H6068" s="44"/>
      <c r="Y6068" s="30"/>
    </row>
    <row r="6069" spans="8:25" x14ac:dyDescent="0.2">
      <c r="H6069" s="44"/>
      <c r="Y6069" s="30"/>
    </row>
    <row r="6070" spans="8:25" x14ac:dyDescent="0.2">
      <c r="H6070" s="44"/>
      <c r="Y6070" s="30"/>
    </row>
    <row r="6071" spans="8:25" x14ac:dyDescent="0.2">
      <c r="H6071" s="44"/>
      <c r="Y6071" s="30"/>
    </row>
    <row r="6072" spans="8:25" x14ac:dyDescent="0.2">
      <c r="H6072" s="44"/>
      <c r="Y6072" s="30"/>
    </row>
    <row r="6073" spans="8:25" x14ac:dyDescent="0.2">
      <c r="H6073" s="44"/>
      <c r="Y6073" s="30"/>
    </row>
    <row r="6074" spans="8:25" x14ac:dyDescent="0.2">
      <c r="H6074" s="44"/>
      <c r="Y6074" s="30"/>
    </row>
    <row r="6075" spans="8:25" x14ac:dyDescent="0.2">
      <c r="H6075" s="44"/>
      <c r="Y6075" s="30"/>
    </row>
    <row r="6076" spans="8:25" x14ac:dyDescent="0.2">
      <c r="H6076" s="44"/>
      <c r="Y6076" s="30"/>
    </row>
    <row r="6077" spans="8:25" x14ac:dyDescent="0.2">
      <c r="H6077" s="44"/>
      <c r="Y6077" s="30"/>
    </row>
    <row r="6078" spans="8:25" x14ac:dyDescent="0.2">
      <c r="H6078" s="44"/>
      <c r="Y6078" s="30"/>
    </row>
    <row r="6079" spans="8:25" x14ac:dyDescent="0.2">
      <c r="H6079" s="44"/>
      <c r="Y6079" s="30"/>
    </row>
    <row r="6080" spans="8:25" x14ac:dyDescent="0.2">
      <c r="H6080" s="44"/>
      <c r="Y6080" s="30"/>
    </row>
    <row r="6081" spans="8:25" x14ac:dyDescent="0.2">
      <c r="H6081" s="44"/>
      <c r="Y6081" s="30"/>
    </row>
    <row r="6082" spans="8:25" x14ac:dyDescent="0.2">
      <c r="H6082" s="44"/>
      <c r="Y6082" s="30"/>
    </row>
    <row r="6083" spans="8:25" x14ac:dyDescent="0.2">
      <c r="H6083" s="44"/>
      <c r="Y6083" s="30"/>
    </row>
    <row r="6084" spans="8:25" x14ac:dyDescent="0.2">
      <c r="H6084" s="44"/>
      <c r="Y6084" s="30"/>
    </row>
    <row r="6085" spans="8:25" x14ac:dyDescent="0.2">
      <c r="H6085" s="44"/>
      <c r="Y6085" s="30"/>
    </row>
    <row r="6086" spans="8:25" x14ac:dyDescent="0.2">
      <c r="H6086" s="44"/>
      <c r="Y6086" s="30"/>
    </row>
    <row r="6087" spans="8:25" x14ac:dyDescent="0.2">
      <c r="H6087" s="44"/>
      <c r="Y6087" s="30"/>
    </row>
    <row r="6088" spans="8:25" x14ac:dyDescent="0.2">
      <c r="H6088" s="44"/>
      <c r="Y6088" s="30"/>
    </row>
    <row r="6089" spans="8:25" x14ac:dyDescent="0.2">
      <c r="H6089" s="44"/>
      <c r="Y6089" s="30"/>
    </row>
    <row r="6090" spans="8:25" x14ac:dyDescent="0.2">
      <c r="H6090" s="44"/>
      <c r="Y6090" s="30"/>
    </row>
    <row r="6091" spans="8:25" x14ac:dyDescent="0.2">
      <c r="H6091" s="44"/>
      <c r="Y6091" s="30"/>
    </row>
    <row r="6092" spans="8:25" x14ac:dyDescent="0.2">
      <c r="H6092" s="44"/>
      <c r="Y6092" s="30"/>
    </row>
    <row r="6093" spans="8:25" x14ac:dyDescent="0.2">
      <c r="H6093" s="44"/>
      <c r="Y6093" s="30"/>
    </row>
    <row r="6094" spans="8:25" x14ac:dyDescent="0.2">
      <c r="H6094" s="44"/>
      <c r="Y6094" s="30"/>
    </row>
    <row r="6095" spans="8:25" x14ac:dyDescent="0.2">
      <c r="H6095" s="44"/>
      <c r="Y6095" s="30"/>
    </row>
    <row r="6096" spans="8:25" x14ac:dyDescent="0.2">
      <c r="H6096" s="44"/>
      <c r="Y6096" s="30"/>
    </row>
    <row r="6097" spans="8:25" x14ac:dyDescent="0.2">
      <c r="H6097" s="44"/>
      <c r="Y6097" s="30"/>
    </row>
    <row r="6098" spans="8:25" x14ac:dyDescent="0.2">
      <c r="H6098" s="44"/>
      <c r="Y6098" s="30"/>
    </row>
    <row r="6099" spans="8:25" x14ac:dyDescent="0.2">
      <c r="H6099" s="44"/>
      <c r="Y6099" s="30"/>
    </row>
    <row r="6100" spans="8:25" x14ac:dyDescent="0.2">
      <c r="H6100" s="44"/>
      <c r="Y6100" s="30"/>
    </row>
    <row r="6101" spans="8:25" x14ac:dyDescent="0.2">
      <c r="H6101" s="44"/>
      <c r="Y6101" s="30"/>
    </row>
    <row r="6102" spans="8:25" x14ac:dyDescent="0.2">
      <c r="H6102" s="44"/>
      <c r="Y6102" s="30"/>
    </row>
    <row r="6103" spans="8:25" x14ac:dyDescent="0.2">
      <c r="H6103" s="44"/>
      <c r="Y6103" s="30"/>
    </row>
    <row r="6104" spans="8:25" x14ac:dyDescent="0.2">
      <c r="H6104" s="44"/>
      <c r="Y6104" s="30"/>
    </row>
    <row r="6105" spans="8:25" x14ac:dyDescent="0.2">
      <c r="H6105" s="44"/>
      <c r="Y6105" s="30"/>
    </row>
    <row r="6106" spans="8:25" x14ac:dyDescent="0.2">
      <c r="H6106" s="44"/>
      <c r="Y6106" s="30"/>
    </row>
    <row r="6107" spans="8:25" x14ac:dyDescent="0.2">
      <c r="H6107" s="44"/>
      <c r="Y6107" s="30"/>
    </row>
    <row r="6108" spans="8:25" x14ac:dyDescent="0.2">
      <c r="H6108" s="44"/>
      <c r="Y6108" s="30"/>
    </row>
    <row r="6109" spans="8:25" x14ac:dyDescent="0.2">
      <c r="H6109" s="44"/>
      <c r="Y6109" s="30"/>
    </row>
    <row r="6110" spans="8:25" x14ac:dyDescent="0.2">
      <c r="H6110" s="44"/>
      <c r="Y6110" s="30"/>
    </row>
    <row r="6111" spans="8:25" x14ac:dyDescent="0.2">
      <c r="H6111" s="44"/>
      <c r="Y6111" s="30"/>
    </row>
    <row r="6112" spans="8:25" x14ac:dyDescent="0.2">
      <c r="H6112" s="44"/>
      <c r="Y6112" s="30"/>
    </row>
    <row r="6113" spans="8:25" x14ac:dyDescent="0.2">
      <c r="H6113" s="44"/>
      <c r="Y6113" s="30"/>
    </row>
    <row r="6114" spans="8:25" x14ac:dyDescent="0.2">
      <c r="H6114" s="44"/>
      <c r="Y6114" s="30"/>
    </row>
    <row r="6115" spans="8:25" x14ac:dyDescent="0.2">
      <c r="H6115" s="44"/>
      <c r="Y6115" s="30"/>
    </row>
    <row r="6116" spans="8:25" x14ac:dyDescent="0.2">
      <c r="H6116" s="44"/>
      <c r="Y6116" s="30"/>
    </row>
    <row r="6117" spans="8:25" x14ac:dyDescent="0.2">
      <c r="H6117" s="44"/>
      <c r="Y6117" s="30"/>
    </row>
    <row r="6118" spans="8:25" x14ac:dyDescent="0.2">
      <c r="H6118" s="44"/>
      <c r="Y6118" s="30"/>
    </row>
    <row r="6119" spans="8:25" x14ac:dyDescent="0.2">
      <c r="H6119" s="44"/>
      <c r="Y6119" s="30"/>
    </row>
    <row r="6120" spans="8:25" x14ac:dyDescent="0.2">
      <c r="H6120" s="44"/>
      <c r="Y6120" s="30"/>
    </row>
    <row r="6121" spans="8:25" x14ac:dyDescent="0.2">
      <c r="H6121" s="44"/>
      <c r="Y6121" s="30"/>
    </row>
    <row r="6122" spans="8:25" x14ac:dyDescent="0.2">
      <c r="H6122" s="44"/>
      <c r="Y6122" s="30"/>
    </row>
    <row r="6123" spans="8:25" x14ac:dyDescent="0.2">
      <c r="H6123" s="44"/>
      <c r="Y6123" s="30"/>
    </row>
    <row r="6124" spans="8:25" x14ac:dyDescent="0.2">
      <c r="H6124" s="44"/>
      <c r="Y6124" s="30"/>
    </row>
    <row r="6125" spans="8:25" x14ac:dyDescent="0.2">
      <c r="H6125" s="44"/>
      <c r="Y6125" s="30"/>
    </row>
    <row r="6126" spans="8:25" x14ac:dyDescent="0.2">
      <c r="H6126" s="44"/>
      <c r="Y6126" s="30"/>
    </row>
    <row r="6127" spans="8:25" x14ac:dyDescent="0.2">
      <c r="H6127" s="44"/>
      <c r="Y6127" s="30"/>
    </row>
    <row r="6128" spans="8:25" x14ac:dyDescent="0.2">
      <c r="H6128" s="44"/>
      <c r="Y6128" s="30"/>
    </row>
    <row r="6129" spans="8:25" x14ac:dyDescent="0.2">
      <c r="H6129" s="44"/>
      <c r="Y6129" s="30"/>
    </row>
    <row r="6130" spans="8:25" x14ac:dyDescent="0.2">
      <c r="H6130" s="44"/>
      <c r="Y6130" s="30"/>
    </row>
    <row r="6131" spans="8:25" x14ac:dyDescent="0.2">
      <c r="H6131" s="44"/>
      <c r="Y6131" s="30"/>
    </row>
    <row r="6132" spans="8:25" x14ac:dyDescent="0.2">
      <c r="H6132" s="44"/>
      <c r="Y6132" s="30"/>
    </row>
    <row r="6133" spans="8:25" x14ac:dyDescent="0.2">
      <c r="H6133" s="44"/>
      <c r="Y6133" s="30"/>
    </row>
    <row r="6134" spans="8:25" x14ac:dyDescent="0.2">
      <c r="H6134" s="44"/>
      <c r="Y6134" s="30"/>
    </row>
    <row r="6135" spans="8:25" x14ac:dyDescent="0.2">
      <c r="H6135" s="44"/>
      <c r="Y6135" s="30"/>
    </row>
    <row r="6136" spans="8:25" x14ac:dyDescent="0.2">
      <c r="H6136" s="44"/>
      <c r="Y6136" s="30"/>
    </row>
    <row r="6137" spans="8:25" x14ac:dyDescent="0.2">
      <c r="H6137" s="44"/>
      <c r="Y6137" s="30"/>
    </row>
    <row r="6138" spans="8:25" x14ac:dyDescent="0.2">
      <c r="H6138" s="44"/>
      <c r="Y6138" s="30"/>
    </row>
    <row r="6139" spans="8:25" x14ac:dyDescent="0.2">
      <c r="H6139" s="44"/>
      <c r="Y6139" s="30"/>
    </row>
    <row r="6140" spans="8:25" x14ac:dyDescent="0.2">
      <c r="H6140" s="44"/>
      <c r="Y6140" s="30"/>
    </row>
    <row r="6141" spans="8:25" x14ac:dyDescent="0.2">
      <c r="H6141" s="44"/>
      <c r="Y6141" s="30"/>
    </row>
    <row r="6142" spans="8:25" x14ac:dyDescent="0.2">
      <c r="H6142" s="44"/>
      <c r="Y6142" s="30"/>
    </row>
    <row r="6143" spans="8:25" x14ac:dyDescent="0.2">
      <c r="H6143" s="44"/>
      <c r="Y6143" s="30"/>
    </row>
    <row r="6144" spans="8:25" x14ac:dyDescent="0.2">
      <c r="H6144" s="44"/>
      <c r="Y6144" s="30"/>
    </row>
    <row r="6145" spans="8:25" x14ac:dyDescent="0.2">
      <c r="H6145" s="44"/>
      <c r="Y6145" s="30"/>
    </row>
    <row r="6146" spans="8:25" x14ac:dyDescent="0.2">
      <c r="H6146" s="44"/>
      <c r="Y6146" s="30"/>
    </row>
    <row r="6147" spans="8:25" x14ac:dyDescent="0.2">
      <c r="H6147" s="44"/>
      <c r="Y6147" s="30"/>
    </row>
    <row r="6148" spans="8:25" x14ac:dyDescent="0.2">
      <c r="H6148" s="44"/>
      <c r="Y6148" s="30"/>
    </row>
    <row r="6149" spans="8:25" x14ac:dyDescent="0.2">
      <c r="H6149" s="44"/>
      <c r="Y6149" s="30"/>
    </row>
    <row r="6150" spans="8:25" x14ac:dyDescent="0.2">
      <c r="H6150" s="44"/>
      <c r="Y6150" s="30"/>
    </row>
    <row r="6151" spans="8:25" x14ac:dyDescent="0.2">
      <c r="H6151" s="44"/>
      <c r="Y6151" s="30"/>
    </row>
    <row r="6152" spans="8:25" x14ac:dyDescent="0.2">
      <c r="H6152" s="44"/>
      <c r="Y6152" s="30"/>
    </row>
    <row r="6153" spans="8:25" x14ac:dyDescent="0.2">
      <c r="H6153" s="44"/>
      <c r="Y6153" s="30"/>
    </row>
    <row r="6154" spans="8:25" x14ac:dyDescent="0.2">
      <c r="H6154" s="44"/>
      <c r="Y6154" s="30"/>
    </row>
    <row r="6155" spans="8:25" x14ac:dyDescent="0.2">
      <c r="H6155" s="44"/>
      <c r="Y6155" s="30"/>
    </row>
    <row r="6156" spans="8:25" x14ac:dyDescent="0.2">
      <c r="H6156" s="44"/>
      <c r="Y6156" s="30"/>
    </row>
    <row r="6157" spans="8:25" x14ac:dyDescent="0.2">
      <c r="H6157" s="44"/>
      <c r="Y6157" s="30"/>
    </row>
    <row r="6158" spans="8:25" x14ac:dyDescent="0.2">
      <c r="H6158" s="44"/>
      <c r="Y6158" s="30"/>
    </row>
    <row r="6159" spans="8:25" x14ac:dyDescent="0.2">
      <c r="H6159" s="44"/>
      <c r="Y6159" s="30"/>
    </row>
    <row r="6160" spans="8:25" x14ac:dyDescent="0.2">
      <c r="H6160" s="44"/>
      <c r="Y6160" s="30"/>
    </row>
    <row r="6161" spans="8:25" x14ac:dyDescent="0.2">
      <c r="H6161" s="44"/>
      <c r="Y6161" s="30"/>
    </row>
    <row r="6162" spans="8:25" x14ac:dyDescent="0.2">
      <c r="H6162" s="44"/>
      <c r="Y6162" s="30"/>
    </row>
    <row r="6163" spans="8:25" x14ac:dyDescent="0.2">
      <c r="H6163" s="44"/>
      <c r="Y6163" s="30"/>
    </row>
    <row r="6164" spans="8:25" x14ac:dyDescent="0.2">
      <c r="H6164" s="44"/>
      <c r="Y6164" s="30"/>
    </row>
    <row r="6165" spans="8:25" x14ac:dyDescent="0.2">
      <c r="H6165" s="44"/>
      <c r="Y6165" s="30"/>
    </row>
    <row r="6166" spans="8:25" x14ac:dyDescent="0.2">
      <c r="H6166" s="44"/>
      <c r="Y6166" s="30"/>
    </row>
    <row r="6167" spans="8:25" x14ac:dyDescent="0.2">
      <c r="H6167" s="44"/>
      <c r="Y6167" s="30"/>
    </row>
    <row r="6168" spans="8:25" x14ac:dyDescent="0.2">
      <c r="H6168" s="44"/>
      <c r="Y6168" s="30"/>
    </row>
    <row r="6169" spans="8:25" x14ac:dyDescent="0.2">
      <c r="H6169" s="44"/>
      <c r="Y6169" s="30"/>
    </row>
    <row r="6170" spans="8:25" x14ac:dyDescent="0.2">
      <c r="H6170" s="44"/>
      <c r="Y6170" s="30"/>
    </row>
    <row r="6171" spans="8:25" x14ac:dyDescent="0.2">
      <c r="H6171" s="44"/>
      <c r="Y6171" s="30"/>
    </row>
    <row r="6172" spans="8:25" x14ac:dyDescent="0.2">
      <c r="H6172" s="44"/>
      <c r="Y6172" s="30"/>
    </row>
    <row r="6173" spans="8:25" x14ac:dyDescent="0.2">
      <c r="H6173" s="44"/>
      <c r="Y6173" s="30"/>
    </row>
    <row r="6174" spans="8:25" x14ac:dyDescent="0.2">
      <c r="H6174" s="44"/>
      <c r="Y6174" s="30"/>
    </row>
    <row r="6175" spans="8:25" x14ac:dyDescent="0.2">
      <c r="H6175" s="44"/>
      <c r="Y6175" s="30"/>
    </row>
    <row r="6176" spans="8:25" x14ac:dyDescent="0.2">
      <c r="H6176" s="44"/>
      <c r="Y6176" s="30"/>
    </row>
    <row r="6177" spans="8:25" x14ac:dyDescent="0.2">
      <c r="H6177" s="44"/>
      <c r="Y6177" s="30"/>
    </row>
    <row r="6178" spans="8:25" x14ac:dyDescent="0.2">
      <c r="H6178" s="44"/>
      <c r="Y6178" s="30"/>
    </row>
    <row r="6179" spans="8:25" x14ac:dyDescent="0.2">
      <c r="H6179" s="44"/>
      <c r="Y6179" s="30"/>
    </row>
    <row r="6180" spans="8:25" x14ac:dyDescent="0.2">
      <c r="H6180" s="44"/>
      <c r="Y6180" s="30"/>
    </row>
    <row r="6181" spans="8:25" x14ac:dyDescent="0.2">
      <c r="H6181" s="44"/>
      <c r="Y6181" s="30"/>
    </row>
    <row r="6182" spans="8:25" x14ac:dyDescent="0.2">
      <c r="H6182" s="44"/>
      <c r="Y6182" s="30"/>
    </row>
    <row r="6183" spans="8:25" x14ac:dyDescent="0.2">
      <c r="H6183" s="44"/>
      <c r="Y6183" s="30"/>
    </row>
    <row r="6184" spans="8:25" x14ac:dyDescent="0.2">
      <c r="H6184" s="44"/>
      <c r="Y6184" s="30"/>
    </row>
    <row r="6185" spans="8:25" x14ac:dyDescent="0.2">
      <c r="H6185" s="44"/>
      <c r="Y6185" s="30"/>
    </row>
    <row r="6186" spans="8:25" x14ac:dyDescent="0.2">
      <c r="H6186" s="44"/>
      <c r="Y6186" s="30"/>
    </row>
    <row r="6187" spans="8:25" x14ac:dyDescent="0.2">
      <c r="H6187" s="44"/>
      <c r="Y6187" s="30"/>
    </row>
    <row r="6188" spans="8:25" x14ac:dyDescent="0.2">
      <c r="H6188" s="44"/>
      <c r="Y6188" s="30"/>
    </row>
    <row r="6189" spans="8:25" x14ac:dyDescent="0.2">
      <c r="H6189" s="44"/>
      <c r="Y6189" s="30"/>
    </row>
    <row r="6190" spans="8:25" x14ac:dyDescent="0.2">
      <c r="H6190" s="44"/>
      <c r="Y6190" s="30"/>
    </row>
    <row r="6191" spans="8:25" x14ac:dyDescent="0.2">
      <c r="H6191" s="44"/>
      <c r="Y6191" s="30"/>
    </row>
    <row r="6192" spans="8:25" x14ac:dyDescent="0.2">
      <c r="H6192" s="44"/>
      <c r="Y6192" s="30"/>
    </row>
    <row r="6193" spans="8:25" x14ac:dyDescent="0.2">
      <c r="H6193" s="44"/>
      <c r="Y6193" s="30"/>
    </row>
    <row r="6194" spans="8:25" x14ac:dyDescent="0.2">
      <c r="H6194" s="44"/>
      <c r="Y6194" s="30"/>
    </row>
    <row r="6195" spans="8:25" x14ac:dyDescent="0.2">
      <c r="H6195" s="44"/>
      <c r="Y6195" s="30"/>
    </row>
    <row r="6196" spans="8:25" x14ac:dyDescent="0.2">
      <c r="H6196" s="44"/>
      <c r="Y6196" s="30"/>
    </row>
    <row r="6197" spans="8:25" x14ac:dyDescent="0.2">
      <c r="H6197" s="44"/>
      <c r="Y6197" s="30"/>
    </row>
    <row r="6198" spans="8:25" x14ac:dyDescent="0.2">
      <c r="H6198" s="44"/>
      <c r="Y6198" s="30"/>
    </row>
    <row r="6199" spans="8:25" x14ac:dyDescent="0.2">
      <c r="H6199" s="44"/>
      <c r="Y6199" s="30"/>
    </row>
    <row r="6200" spans="8:25" x14ac:dyDescent="0.2">
      <c r="H6200" s="44"/>
      <c r="Y6200" s="30"/>
    </row>
    <row r="6201" spans="8:25" x14ac:dyDescent="0.2">
      <c r="H6201" s="44"/>
      <c r="Y6201" s="30"/>
    </row>
    <row r="6202" spans="8:25" x14ac:dyDescent="0.2">
      <c r="H6202" s="44"/>
      <c r="Y6202" s="30"/>
    </row>
    <row r="6203" spans="8:25" x14ac:dyDescent="0.2">
      <c r="H6203" s="44"/>
      <c r="Y6203" s="30"/>
    </row>
    <row r="6204" spans="8:25" x14ac:dyDescent="0.2">
      <c r="H6204" s="44"/>
      <c r="Y6204" s="30"/>
    </row>
    <row r="6205" spans="8:25" x14ac:dyDescent="0.2">
      <c r="H6205" s="44"/>
      <c r="Y6205" s="30"/>
    </row>
    <row r="6206" spans="8:25" x14ac:dyDescent="0.2">
      <c r="H6206" s="44"/>
      <c r="Y6206" s="30"/>
    </row>
    <row r="6207" spans="8:25" x14ac:dyDescent="0.2">
      <c r="H6207" s="44"/>
      <c r="Y6207" s="30"/>
    </row>
    <row r="6208" spans="8:25" x14ac:dyDescent="0.2">
      <c r="H6208" s="44"/>
      <c r="Y6208" s="30"/>
    </row>
    <row r="6209" spans="8:25" x14ac:dyDescent="0.2">
      <c r="H6209" s="44"/>
      <c r="Y6209" s="30"/>
    </row>
    <row r="6210" spans="8:25" x14ac:dyDescent="0.2">
      <c r="H6210" s="44"/>
      <c r="Y6210" s="30"/>
    </row>
    <row r="6211" spans="8:25" x14ac:dyDescent="0.2">
      <c r="H6211" s="44"/>
      <c r="Y6211" s="30"/>
    </row>
    <row r="6212" spans="8:25" x14ac:dyDescent="0.2">
      <c r="H6212" s="44"/>
      <c r="Y6212" s="30"/>
    </row>
    <row r="6213" spans="8:25" x14ac:dyDescent="0.2">
      <c r="H6213" s="44"/>
      <c r="Y6213" s="30"/>
    </row>
    <row r="6214" spans="8:25" x14ac:dyDescent="0.2">
      <c r="H6214" s="44"/>
      <c r="Y6214" s="30"/>
    </row>
    <row r="6215" spans="8:25" x14ac:dyDescent="0.2">
      <c r="H6215" s="44"/>
      <c r="Y6215" s="30"/>
    </row>
    <row r="6216" spans="8:25" x14ac:dyDescent="0.2">
      <c r="H6216" s="44"/>
      <c r="Y6216" s="30"/>
    </row>
    <row r="6217" spans="8:25" x14ac:dyDescent="0.2">
      <c r="H6217" s="44"/>
      <c r="Y6217" s="30"/>
    </row>
    <row r="6218" spans="8:25" x14ac:dyDescent="0.2">
      <c r="H6218" s="44"/>
      <c r="Y6218" s="30"/>
    </row>
    <row r="6219" spans="8:25" x14ac:dyDescent="0.2">
      <c r="H6219" s="44"/>
      <c r="Y6219" s="30"/>
    </row>
    <row r="6220" spans="8:25" x14ac:dyDescent="0.2">
      <c r="H6220" s="44"/>
      <c r="Y6220" s="30"/>
    </row>
    <row r="6221" spans="8:25" x14ac:dyDescent="0.2">
      <c r="H6221" s="44"/>
      <c r="Y6221" s="30"/>
    </row>
    <row r="6222" spans="8:25" x14ac:dyDescent="0.2">
      <c r="H6222" s="44"/>
      <c r="Y6222" s="30"/>
    </row>
    <row r="6223" spans="8:25" x14ac:dyDescent="0.2">
      <c r="H6223" s="44"/>
      <c r="Y6223" s="30"/>
    </row>
    <row r="6224" spans="8:25" x14ac:dyDescent="0.2">
      <c r="H6224" s="44"/>
      <c r="Y6224" s="30"/>
    </row>
    <row r="6225" spans="8:25" x14ac:dyDescent="0.2">
      <c r="H6225" s="44"/>
      <c r="Y6225" s="30"/>
    </row>
    <row r="6226" spans="8:25" x14ac:dyDescent="0.2">
      <c r="H6226" s="44"/>
      <c r="Y6226" s="30"/>
    </row>
    <row r="6227" spans="8:25" x14ac:dyDescent="0.2">
      <c r="H6227" s="44"/>
      <c r="Y6227" s="30"/>
    </row>
    <row r="6228" spans="8:25" x14ac:dyDescent="0.2">
      <c r="H6228" s="44"/>
      <c r="Y6228" s="30"/>
    </row>
    <row r="6229" spans="8:25" x14ac:dyDescent="0.2">
      <c r="H6229" s="44"/>
      <c r="Y6229" s="30"/>
    </row>
    <row r="6230" spans="8:25" x14ac:dyDescent="0.2">
      <c r="H6230" s="44"/>
      <c r="Y6230" s="30"/>
    </row>
    <row r="6231" spans="8:25" x14ac:dyDescent="0.2">
      <c r="H6231" s="44"/>
      <c r="Y6231" s="30"/>
    </row>
    <row r="6232" spans="8:25" x14ac:dyDescent="0.2">
      <c r="H6232" s="44"/>
      <c r="Y6232" s="30"/>
    </row>
    <row r="6233" spans="8:25" x14ac:dyDescent="0.2">
      <c r="H6233" s="44"/>
      <c r="Y6233" s="30"/>
    </row>
    <row r="6234" spans="8:25" x14ac:dyDescent="0.2">
      <c r="H6234" s="44"/>
      <c r="Y6234" s="30"/>
    </row>
    <row r="6235" spans="8:25" x14ac:dyDescent="0.2">
      <c r="H6235" s="44"/>
      <c r="Y6235" s="30"/>
    </row>
    <row r="6236" spans="8:25" x14ac:dyDescent="0.2">
      <c r="H6236" s="44"/>
      <c r="Y6236" s="30"/>
    </row>
    <row r="6237" spans="8:25" x14ac:dyDescent="0.2">
      <c r="H6237" s="44"/>
      <c r="Y6237" s="30"/>
    </row>
    <row r="6238" spans="8:25" x14ac:dyDescent="0.2">
      <c r="H6238" s="44"/>
      <c r="Y6238" s="30"/>
    </row>
    <row r="6239" spans="8:25" x14ac:dyDescent="0.2">
      <c r="H6239" s="44"/>
      <c r="Y6239" s="30"/>
    </row>
    <row r="6240" spans="8:25" x14ac:dyDescent="0.2">
      <c r="H6240" s="44"/>
      <c r="Y6240" s="30"/>
    </row>
    <row r="6241" spans="8:25" x14ac:dyDescent="0.2">
      <c r="H6241" s="44"/>
      <c r="Y6241" s="30"/>
    </row>
    <row r="6242" spans="8:25" x14ac:dyDescent="0.2">
      <c r="H6242" s="44"/>
      <c r="Y6242" s="30"/>
    </row>
    <row r="6243" spans="8:25" x14ac:dyDescent="0.2">
      <c r="H6243" s="44"/>
      <c r="Y6243" s="30"/>
    </row>
    <row r="6244" spans="8:25" x14ac:dyDescent="0.2">
      <c r="H6244" s="44"/>
      <c r="Y6244" s="30"/>
    </row>
    <row r="6245" spans="8:25" x14ac:dyDescent="0.2">
      <c r="H6245" s="44"/>
      <c r="Y6245" s="30"/>
    </row>
    <row r="6246" spans="8:25" x14ac:dyDescent="0.2">
      <c r="H6246" s="44"/>
      <c r="Y6246" s="30"/>
    </row>
    <row r="6247" spans="8:25" x14ac:dyDescent="0.2">
      <c r="H6247" s="44"/>
      <c r="Y6247" s="30"/>
    </row>
    <row r="6248" spans="8:25" x14ac:dyDescent="0.2">
      <c r="H6248" s="44"/>
      <c r="Y6248" s="30"/>
    </row>
    <row r="6249" spans="8:25" x14ac:dyDescent="0.2">
      <c r="H6249" s="44"/>
      <c r="Y6249" s="30"/>
    </row>
    <row r="6250" spans="8:25" x14ac:dyDescent="0.2">
      <c r="H6250" s="44"/>
      <c r="Y6250" s="30"/>
    </row>
    <row r="6251" spans="8:25" x14ac:dyDescent="0.2">
      <c r="H6251" s="44"/>
      <c r="Y6251" s="30"/>
    </row>
    <row r="6252" spans="8:25" x14ac:dyDescent="0.2">
      <c r="H6252" s="44"/>
      <c r="Y6252" s="30"/>
    </row>
    <row r="6253" spans="8:25" x14ac:dyDescent="0.2">
      <c r="H6253" s="44"/>
      <c r="Y6253" s="30"/>
    </row>
    <row r="6254" spans="8:25" x14ac:dyDescent="0.2">
      <c r="H6254" s="44"/>
      <c r="Y6254" s="30"/>
    </row>
    <row r="6255" spans="8:25" x14ac:dyDescent="0.2">
      <c r="H6255" s="44"/>
      <c r="Y6255" s="30"/>
    </row>
    <row r="6256" spans="8:25" x14ac:dyDescent="0.2">
      <c r="H6256" s="44"/>
      <c r="Y6256" s="30"/>
    </row>
    <row r="6257" spans="8:25" x14ac:dyDescent="0.2">
      <c r="H6257" s="44"/>
      <c r="Y6257" s="30"/>
    </row>
    <row r="6258" spans="8:25" x14ac:dyDescent="0.2">
      <c r="H6258" s="44"/>
      <c r="Y6258" s="30"/>
    </row>
    <row r="6259" spans="8:25" x14ac:dyDescent="0.2">
      <c r="H6259" s="44"/>
      <c r="Y6259" s="30"/>
    </row>
    <row r="6260" spans="8:25" x14ac:dyDescent="0.2">
      <c r="H6260" s="44"/>
      <c r="Y6260" s="30"/>
    </row>
    <row r="6261" spans="8:25" x14ac:dyDescent="0.2">
      <c r="H6261" s="44"/>
      <c r="Y6261" s="30"/>
    </row>
    <row r="6262" spans="8:25" x14ac:dyDescent="0.2">
      <c r="H6262" s="44"/>
      <c r="Y6262" s="30"/>
    </row>
    <row r="6263" spans="8:25" x14ac:dyDescent="0.2">
      <c r="H6263" s="44"/>
      <c r="Y6263" s="30"/>
    </row>
    <row r="6264" spans="8:25" x14ac:dyDescent="0.2">
      <c r="H6264" s="44"/>
      <c r="Y6264" s="30"/>
    </row>
    <row r="6265" spans="8:25" x14ac:dyDescent="0.2">
      <c r="H6265" s="44"/>
      <c r="Y6265" s="30"/>
    </row>
    <row r="6266" spans="8:25" x14ac:dyDescent="0.2">
      <c r="H6266" s="44"/>
      <c r="Y6266" s="30"/>
    </row>
    <row r="6267" spans="8:25" x14ac:dyDescent="0.2">
      <c r="H6267" s="44"/>
      <c r="Y6267" s="30"/>
    </row>
    <row r="6268" spans="8:25" x14ac:dyDescent="0.2">
      <c r="H6268" s="44"/>
      <c r="Y6268" s="30"/>
    </row>
    <row r="6269" spans="8:25" x14ac:dyDescent="0.2">
      <c r="H6269" s="44"/>
      <c r="Y6269" s="30"/>
    </row>
    <row r="6270" spans="8:25" x14ac:dyDescent="0.2">
      <c r="H6270" s="44"/>
      <c r="Y6270" s="30"/>
    </row>
    <row r="6271" spans="8:25" x14ac:dyDescent="0.2">
      <c r="H6271" s="44"/>
      <c r="Y6271" s="30"/>
    </row>
    <row r="6272" spans="8:25" x14ac:dyDescent="0.2">
      <c r="H6272" s="44"/>
      <c r="Y6272" s="30"/>
    </row>
    <row r="6273" spans="8:25" x14ac:dyDescent="0.2">
      <c r="H6273" s="44"/>
      <c r="Y6273" s="30"/>
    </row>
    <row r="6274" spans="8:25" x14ac:dyDescent="0.2">
      <c r="H6274" s="44"/>
      <c r="Y6274" s="30"/>
    </row>
    <row r="6275" spans="8:25" x14ac:dyDescent="0.2">
      <c r="H6275" s="44"/>
      <c r="Y6275" s="30"/>
    </row>
    <row r="6276" spans="8:25" x14ac:dyDescent="0.2">
      <c r="H6276" s="44"/>
      <c r="Y6276" s="30"/>
    </row>
    <row r="6277" spans="8:25" x14ac:dyDescent="0.2">
      <c r="H6277" s="44"/>
      <c r="Y6277" s="30"/>
    </row>
    <row r="6278" spans="8:25" x14ac:dyDescent="0.2">
      <c r="H6278" s="44"/>
      <c r="Y6278" s="30"/>
    </row>
    <row r="6279" spans="8:25" x14ac:dyDescent="0.2">
      <c r="H6279" s="44"/>
      <c r="Y6279" s="30"/>
    </row>
    <row r="6280" spans="8:25" x14ac:dyDescent="0.2">
      <c r="H6280" s="44"/>
      <c r="Y6280" s="30"/>
    </row>
    <row r="6281" spans="8:25" x14ac:dyDescent="0.2">
      <c r="H6281" s="44"/>
      <c r="Y6281" s="30"/>
    </row>
    <row r="6282" spans="8:25" x14ac:dyDescent="0.2">
      <c r="H6282" s="44"/>
      <c r="Y6282" s="30"/>
    </row>
    <row r="6283" spans="8:25" x14ac:dyDescent="0.2">
      <c r="H6283" s="44"/>
      <c r="Y6283" s="30"/>
    </row>
    <row r="6284" spans="8:25" x14ac:dyDescent="0.2">
      <c r="H6284" s="44"/>
      <c r="Y6284" s="30"/>
    </row>
    <row r="6285" spans="8:25" x14ac:dyDescent="0.2">
      <c r="H6285" s="44"/>
      <c r="Y6285" s="30"/>
    </row>
    <row r="6286" spans="8:25" x14ac:dyDescent="0.2">
      <c r="H6286" s="44"/>
      <c r="Y6286" s="30"/>
    </row>
    <row r="6287" spans="8:25" x14ac:dyDescent="0.2">
      <c r="H6287" s="44"/>
      <c r="Y6287" s="30"/>
    </row>
    <row r="6288" spans="8:25" x14ac:dyDescent="0.2">
      <c r="H6288" s="44"/>
      <c r="Y6288" s="30"/>
    </row>
    <row r="6289" spans="8:25" x14ac:dyDescent="0.2">
      <c r="H6289" s="44"/>
      <c r="Y6289" s="30"/>
    </row>
    <row r="6290" spans="8:25" x14ac:dyDescent="0.2">
      <c r="H6290" s="44"/>
      <c r="Y6290" s="30"/>
    </row>
    <row r="6291" spans="8:25" x14ac:dyDescent="0.2">
      <c r="H6291" s="44"/>
      <c r="Y6291" s="30"/>
    </row>
    <row r="6292" spans="8:25" x14ac:dyDescent="0.2">
      <c r="H6292" s="44"/>
      <c r="Y6292" s="30"/>
    </row>
    <row r="6293" spans="8:25" x14ac:dyDescent="0.2">
      <c r="H6293" s="44"/>
      <c r="Y6293" s="30"/>
    </row>
    <row r="6294" spans="8:25" x14ac:dyDescent="0.2">
      <c r="H6294" s="44"/>
      <c r="Y6294" s="30"/>
    </row>
    <row r="6295" spans="8:25" x14ac:dyDescent="0.2">
      <c r="H6295" s="44"/>
      <c r="Y6295" s="30"/>
    </row>
    <row r="6296" spans="8:25" x14ac:dyDescent="0.2">
      <c r="H6296" s="44"/>
      <c r="Y6296" s="30"/>
    </row>
    <row r="6297" spans="8:25" x14ac:dyDescent="0.2">
      <c r="H6297" s="44"/>
      <c r="Y6297" s="30"/>
    </row>
    <row r="6298" spans="8:25" x14ac:dyDescent="0.2">
      <c r="H6298" s="44"/>
      <c r="Y6298" s="30"/>
    </row>
    <row r="6299" spans="8:25" x14ac:dyDescent="0.2">
      <c r="H6299" s="44"/>
      <c r="Y6299" s="30"/>
    </row>
    <row r="6300" spans="8:25" x14ac:dyDescent="0.2">
      <c r="H6300" s="44"/>
      <c r="Y6300" s="30"/>
    </row>
    <row r="6301" spans="8:25" x14ac:dyDescent="0.2">
      <c r="H6301" s="44"/>
      <c r="Y6301" s="30"/>
    </row>
    <row r="6302" spans="8:25" x14ac:dyDescent="0.2">
      <c r="H6302" s="44"/>
      <c r="Y6302" s="30"/>
    </row>
    <row r="6303" spans="8:25" x14ac:dyDescent="0.2">
      <c r="H6303" s="44"/>
      <c r="Y6303" s="30"/>
    </row>
    <row r="6304" spans="8:25" x14ac:dyDescent="0.2">
      <c r="H6304" s="44"/>
      <c r="Y6304" s="30"/>
    </row>
    <row r="6305" spans="8:25" x14ac:dyDescent="0.2">
      <c r="H6305" s="44"/>
      <c r="Y6305" s="30"/>
    </row>
    <row r="6306" spans="8:25" x14ac:dyDescent="0.2">
      <c r="H6306" s="44"/>
      <c r="Y6306" s="30"/>
    </row>
    <row r="6307" spans="8:25" x14ac:dyDescent="0.2">
      <c r="H6307" s="44"/>
      <c r="Y6307" s="30"/>
    </row>
    <row r="6308" spans="8:25" x14ac:dyDescent="0.2">
      <c r="H6308" s="44"/>
      <c r="Y6308" s="30"/>
    </row>
    <row r="6309" spans="8:25" x14ac:dyDescent="0.2">
      <c r="H6309" s="44"/>
      <c r="Y6309" s="30"/>
    </row>
    <row r="6310" spans="8:25" x14ac:dyDescent="0.2">
      <c r="H6310" s="44"/>
      <c r="Y6310" s="30"/>
    </row>
    <row r="6311" spans="8:25" x14ac:dyDescent="0.2">
      <c r="H6311" s="44"/>
      <c r="Y6311" s="30"/>
    </row>
    <row r="6312" spans="8:25" x14ac:dyDescent="0.2">
      <c r="H6312" s="44"/>
      <c r="Y6312" s="30"/>
    </row>
    <row r="6313" spans="8:25" x14ac:dyDescent="0.2">
      <c r="H6313" s="44"/>
      <c r="Y6313" s="30"/>
    </row>
    <row r="6314" spans="8:25" x14ac:dyDescent="0.2">
      <c r="H6314" s="44"/>
      <c r="Y6314" s="30"/>
    </row>
    <row r="6315" spans="8:25" x14ac:dyDescent="0.2">
      <c r="H6315" s="44"/>
      <c r="Y6315" s="30"/>
    </row>
    <row r="6316" spans="8:25" x14ac:dyDescent="0.2">
      <c r="H6316" s="44"/>
      <c r="Y6316" s="30"/>
    </row>
    <row r="6317" spans="8:25" x14ac:dyDescent="0.2">
      <c r="H6317" s="44"/>
      <c r="Y6317" s="30"/>
    </row>
    <row r="6318" spans="8:25" x14ac:dyDescent="0.2">
      <c r="H6318" s="44"/>
      <c r="Y6318" s="30"/>
    </row>
    <row r="6319" spans="8:25" x14ac:dyDescent="0.2">
      <c r="H6319" s="44"/>
      <c r="Y6319" s="30"/>
    </row>
    <row r="6320" spans="8:25" x14ac:dyDescent="0.2">
      <c r="H6320" s="44"/>
      <c r="Y6320" s="30"/>
    </row>
    <row r="6321" spans="8:25" x14ac:dyDescent="0.2">
      <c r="H6321" s="44"/>
      <c r="Y6321" s="30"/>
    </row>
    <row r="6322" spans="8:25" x14ac:dyDescent="0.2">
      <c r="H6322" s="44"/>
      <c r="Y6322" s="30"/>
    </row>
    <row r="6323" spans="8:25" x14ac:dyDescent="0.2">
      <c r="H6323" s="44"/>
      <c r="Y6323" s="30"/>
    </row>
    <row r="6324" spans="8:25" x14ac:dyDescent="0.2">
      <c r="H6324" s="44"/>
      <c r="Y6324" s="30"/>
    </row>
    <row r="6325" spans="8:25" x14ac:dyDescent="0.2">
      <c r="H6325" s="44"/>
      <c r="Y6325" s="30"/>
    </row>
    <row r="6326" spans="8:25" x14ac:dyDescent="0.2">
      <c r="H6326" s="44"/>
      <c r="Y6326" s="30"/>
    </row>
    <row r="6327" spans="8:25" x14ac:dyDescent="0.2">
      <c r="H6327" s="44"/>
      <c r="Y6327" s="30"/>
    </row>
    <row r="6328" spans="8:25" x14ac:dyDescent="0.2">
      <c r="H6328" s="44"/>
      <c r="Y6328" s="30"/>
    </row>
    <row r="6329" spans="8:25" x14ac:dyDescent="0.2">
      <c r="H6329" s="44"/>
      <c r="Y6329" s="30"/>
    </row>
    <row r="6330" spans="8:25" x14ac:dyDescent="0.2">
      <c r="H6330" s="44"/>
      <c r="Y6330" s="30"/>
    </row>
    <row r="6331" spans="8:25" x14ac:dyDescent="0.2">
      <c r="H6331" s="44"/>
      <c r="Y6331" s="30"/>
    </row>
    <row r="6332" spans="8:25" x14ac:dyDescent="0.2">
      <c r="H6332" s="44"/>
      <c r="Y6332" s="30"/>
    </row>
    <row r="6333" spans="8:25" x14ac:dyDescent="0.2">
      <c r="H6333" s="44"/>
      <c r="Y6333" s="30"/>
    </row>
    <row r="6334" spans="8:25" x14ac:dyDescent="0.2">
      <c r="H6334" s="44"/>
      <c r="Y6334" s="30"/>
    </row>
    <row r="6335" spans="8:25" x14ac:dyDescent="0.2">
      <c r="H6335" s="44"/>
      <c r="Y6335" s="30"/>
    </row>
    <row r="6336" spans="8:25" x14ac:dyDescent="0.2">
      <c r="H6336" s="44"/>
      <c r="Y6336" s="30"/>
    </row>
    <row r="6337" spans="8:25" x14ac:dyDescent="0.2">
      <c r="H6337" s="44"/>
      <c r="Y6337" s="30"/>
    </row>
    <row r="6338" spans="8:25" x14ac:dyDescent="0.2">
      <c r="H6338" s="44"/>
      <c r="Y6338" s="30"/>
    </row>
    <row r="6339" spans="8:25" x14ac:dyDescent="0.2">
      <c r="H6339" s="44"/>
      <c r="Y6339" s="30"/>
    </row>
    <row r="6340" spans="8:25" x14ac:dyDescent="0.2">
      <c r="H6340" s="44"/>
      <c r="Y6340" s="30"/>
    </row>
    <row r="6341" spans="8:25" x14ac:dyDescent="0.2">
      <c r="H6341" s="44"/>
      <c r="Y6341" s="30"/>
    </row>
    <row r="6342" spans="8:25" x14ac:dyDescent="0.2">
      <c r="H6342" s="44"/>
      <c r="Y6342" s="30"/>
    </row>
    <row r="6343" spans="8:25" x14ac:dyDescent="0.2">
      <c r="H6343" s="44"/>
      <c r="Y6343" s="30"/>
    </row>
    <row r="6344" spans="8:25" x14ac:dyDescent="0.2">
      <c r="H6344" s="44"/>
      <c r="Y6344" s="30"/>
    </row>
    <row r="6345" spans="8:25" x14ac:dyDescent="0.2">
      <c r="H6345" s="44"/>
      <c r="Y6345" s="30"/>
    </row>
    <row r="6346" spans="8:25" x14ac:dyDescent="0.2">
      <c r="H6346" s="44"/>
      <c r="Y6346" s="30"/>
    </row>
    <row r="6347" spans="8:25" x14ac:dyDescent="0.2">
      <c r="H6347" s="44"/>
      <c r="Y6347" s="30"/>
    </row>
    <row r="6348" spans="8:25" x14ac:dyDescent="0.2">
      <c r="H6348" s="44"/>
      <c r="Y6348" s="30"/>
    </row>
    <row r="6349" spans="8:25" x14ac:dyDescent="0.2">
      <c r="H6349" s="44"/>
      <c r="Y6349" s="30"/>
    </row>
    <row r="6350" spans="8:25" x14ac:dyDescent="0.2">
      <c r="H6350" s="44"/>
      <c r="Y6350" s="30"/>
    </row>
    <row r="6351" spans="8:25" x14ac:dyDescent="0.2">
      <c r="H6351" s="44"/>
      <c r="Y6351" s="30"/>
    </row>
    <row r="6352" spans="8:25" x14ac:dyDescent="0.2">
      <c r="H6352" s="44"/>
      <c r="Y6352" s="30"/>
    </row>
    <row r="6353" spans="8:25" x14ac:dyDescent="0.2">
      <c r="H6353" s="44"/>
      <c r="Y6353" s="30"/>
    </row>
    <row r="6354" spans="8:25" x14ac:dyDescent="0.2">
      <c r="H6354" s="44"/>
      <c r="Y6354" s="30"/>
    </row>
    <row r="6355" spans="8:25" x14ac:dyDescent="0.2">
      <c r="H6355" s="44"/>
      <c r="Y6355" s="30"/>
    </row>
    <row r="6356" spans="8:25" x14ac:dyDescent="0.2">
      <c r="H6356" s="44"/>
      <c r="Y6356" s="30"/>
    </row>
    <row r="6357" spans="8:25" x14ac:dyDescent="0.2">
      <c r="H6357" s="44"/>
      <c r="Y6357" s="30"/>
    </row>
    <row r="6358" spans="8:25" x14ac:dyDescent="0.2">
      <c r="H6358" s="44"/>
      <c r="Y6358" s="30"/>
    </row>
    <row r="6359" spans="8:25" x14ac:dyDescent="0.2">
      <c r="H6359" s="44"/>
      <c r="Y6359" s="30"/>
    </row>
    <row r="6360" spans="8:25" x14ac:dyDescent="0.2">
      <c r="H6360" s="44"/>
      <c r="Y6360" s="30"/>
    </row>
    <row r="6361" spans="8:25" x14ac:dyDescent="0.2">
      <c r="H6361" s="44"/>
      <c r="Y6361" s="30"/>
    </row>
    <row r="6362" spans="8:25" x14ac:dyDescent="0.2">
      <c r="H6362" s="44"/>
      <c r="Y6362" s="30"/>
    </row>
    <row r="6363" spans="8:25" x14ac:dyDescent="0.2">
      <c r="H6363" s="44"/>
      <c r="Y6363" s="30"/>
    </row>
    <row r="6364" spans="8:25" x14ac:dyDescent="0.2">
      <c r="H6364" s="44"/>
      <c r="Y6364" s="30"/>
    </row>
    <row r="6365" spans="8:25" x14ac:dyDescent="0.2">
      <c r="H6365" s="44"/>
      <c r="Y6365" s="30"/>
    </row>
    <row r="6366" spans="8:25" x14ac:dyDescent="0.2">
      <c r="H6366" s="44"/>
      <c r="Y6366" s="30"/>
    </row>
    <row r="6367" spans="8:25" x14ac:dyDescent="0.2">
      <c r="H6367" s="44"/>
      <c r="Y6367" s="30"/>
    </row>
    <row r="6368" spans="8:25" x14ac:dyDescent="0.2">
      <c r="H6368" s="44"/>
      <c r="Y6368" s="30"/>
    </row>
    <row r="6369" spans="8:25" x14ac:dyDescent="0.2">
      <c r="H6369" s="44"/>
      <c r="Y6369" s="30"/>
    </row>
    <row r="6370" spans="8:25" x14ac:dyDescent="0.2">
      <c r="H6370" s="44"/>
      <c r="Y6370" s="30"/>
    </row>
    <row r="6371" spans="8:25" x14ac:dyDescent="0.2">
      <c r="H6371" s="44"/>
      <c r="Y6371" s="30"/>
    </row>
    <row r="6372" spans="8:25" x14ac:dyDescent="0.2">
      <c r="H6372" s="44"/>
      <c r="Y6372" s="30"/>
    </row>
    <row r="6373" spans="8:25" x14ac:dyDescent="0.2">
      <c r="H6373" s="44"/>
      <c r="Y6373" s="30"/>
    </row>
    <row r="6374" spans="8:25" x14ac:dyDescent="0.2">
      <c r="H6374" s="44"/>
      <c r="Y6374" s="30"/>
    </row>
    <row r="6375" spans="8:25" x14ac:dyDescent="0.2">
      <c r="H6375" s="44"/>
      <c r="Y6375" s="30"/>
    </row>
    <row r="6376" spans="8:25" x14ac:dyDescent="0.2">
      <c r="H6376" s="44"/>
      <c r="Y6376" s="30"/>
    </row>
    <row r="6377" spans="8:25" x14ac:dyDescent="0.2">
      <c r="H6377" s="44"/>
      <c r="Y6377" s="30"/>
    </row>
    <row r="6378" spans="8:25" x14ac:dyDescent="0.2">
      <c r="H6378" s="44"/>
      <c r="Y6378" s="30"/>
    </row>
    <row r="6379" spans="8:25" x14ac:dyDescent="0.2">
      <c r="H6379" s="44"/>
      <c r="Y6379" s="30"/>
    </row>
    <row r="6380" spans="8:25" x14ac:dyDescent="0.2">
      <c r="H6380" s="44"/>
      <c r="Y6380" s="30"/>
    </row>
    <row r="6381" spans="8:25" x14ac:dyDescent="0.2">
      <c r="H6381" s="44"/>
      <c r="Y6381" s="30"/>
    </row>
    <row r="6382" spans="8:25" x14ac:dyDescent="0.2">
      <c r="H6382" s="44"/>
      <c r="Y6382" s="30"/>
    </row>
    <row r="6383" spans="8:25" x14ac:dyDescent="0.2">
      <c r="H6383" s="44"/>
      <c r="Y6383" s="30"/>
    </row>
    <row r="6384" spans="8:25" x14ac:dyDescent="0.2">
      <c r="H6384" s="44"/>
      <c r="Y6384" s="30"/>
    </row>
    <row r="6385" spans="8:25" x14ac:dyDescent="0.2">
      <c r="H6385" s="44"/>
      <c r="Y6385" s="30"/>
    </row>
    <row r="6386" spans="8:25" x14ac:dyDescent="0.2">
      <c r="H6386" s="44"/>
      <c r="Y6386" s="30"/>
    </row>
    <row r="6387" spans="8:25" x14ac:dyDescent="0.2">
      <c r="H6387" s="44"/>
      <c r="Y6387" s="30"/>
    </row>
    <row r="6388" spans="8:25" x14ac:dyDescent="0.2">
      <c r="H6388" s="44"/>
      <c r="Y6388" s="30"/>
    </row>
    <row r="6389" spans="8:25" x14ac:dyDescent="0.2">
      <c r="H6389" s="44"/>
      <c r="Y6389" s="30"/>
    </row>
    <row r="6390" spans="8:25" x14ac:dyDescent="0.2">
      <c r="H6390" s="44"/>
      <c r="Y6390" s="30"/>
    </row>
    <row r="6391" spans="8:25" x14ac:dyDescent="0.2">
      <c r="H6391" s="44"/>
      <c r="Y6391" s="30"/>
    </row>
    <row r="6392" spans="8:25" x14ac:dyDescent="0.2">
      <c r="H6392" s="44"/>
      <c r="Y6392" s="30"/>
    </row>
    <row r="6393" spans="8:25" x14ac:dyDescent="0.2">
      <c r="H6393" s="44"/>
      <c r="Y6393" s="30"/>
    </row>
    <row r="6394" spans="8:25" x14ac:dyDescent="0.2">
      <c r="H6394" s="44"/>
      <c r="Y6394" s="30"/>
    </row>
    <row r="6395" spans="8:25" x14ac:dyDescent="0.2">
      <c r="H6395" s="44"/>
      <c r="Y6395" s="30"/>
    </row>
    <row r="6396" spans="8:25" x14ac:dyDescent="0.2">
      <c r="H6396" s="44"/>
      <c r="Y6396" s="30"/>
    </row>
    <row r="6397" spans="8:25" x14ac:dyDescent="0.2">
      <c r="H6397" s="44"/>
      <c r="Y6397" s="30"/>
    </row>
    <row r="6398" spans="8:25" x14ac:dyDescent="0.2">
      <c r="H6398" s="44"/>
      <c r="Y6398" s="30"/>
    </row>
    <row r="6399" spans="8:25" x14ac:dyDescent="0.2">
      <c r="H6399" s="44"/>
      <c r="Y6399" s="30"/>
    </row>
    <row r="6400" spans="8:25" x14ac:dyDescent="0.2">
      <c r="H6400" s="44"/>
      <c r="Y6400" s="30"/>
    </row>
    <row r="6401" spans="8:25" x14ac:dyDescent="0.2">
      <c r="H6401" s="44"/>
      <c r="Y6401" s="30"/>
    </row>
    <row r="6402" spans="8:25" x14ac:dyDescent="0.2">
      <c r="H6402" s="44"/>
      <c r="Y6402" s="30"/>
    </row>
    <row r="6403" spans="8:25" x14ac:dyDescent="0.2">
      <c r="H6403" s="44"/>
      <c r="Y6403" s="30"/>
    </row>
    <row r="6404" spans="8:25" x14ac:dyDescent="0.2">
      <c r="H6404" s="44"/>
      <c r="Y6404" s="30"/>
    </row>
    <row r="6405" spans="8:25" x14ac:dyDescent="0.2">
      <c r="H6405" s="44"/>
      <c r="Y6405" s="30"/>
    </row>
    <row r="6406" spans="8:25" x14ac:dyDescent="0.2">
      <c r="H6406" s="44"/>
      <c r="Y6406" s="30"/>
    </row>
    <row r="6407" spans="8:25" x14ac:dyDescent="0.2">
      <c r="H6407" s="44"/>
      <c r="Y6407" s="30"/>
    </row>
    <row r="6408" spans="8:25" x14ac:dyDescent="0.2">
      <c r="H6408" s="44"/>
      <c r="Y6408" s="30"/>
    </row>
    <row r="6409" spans="8:25" x14ac:dyDescent="0.2">
      <c r="H6409" s="44"/>
      <c r="Y6409" s="30"/>
    </row>
    <row r="6410" spans="8:25" x14ac:dyDescent="0.2">
      <c r="H6410" s="44"/>
      <c r="Y6410" s="30"/>
    </row>
    <row r="6411" spans="8:25" x14ac:dyDescent="0.2">
      <c r="H6411" s="44"/>
      <c r="Y6411" s="30"/>
    </row>
    <row r="6412" spans="8:25" x14ac:dyDescent="0.2">
      <c r="H6412" s="44"/>
      <c r="Y6412" s="30"/>
    </row>
    <row r="6413" spans="8:25" x14ac:dyDescent="0.2">
      <c r="H6413" s="44"/>
      <c r="Y6413" s="30"/>
    </row>
    <row r="6414" spans="8:25" x14ac:dyDescent="0.2">
      <c r="H6414" s="44"/>
      <c r="Y6414" s="30"/>
    </row>
    <row r="6415" spans="8:25" x14ac:dyDescent="0.2">
      <c r="H6415" s="44"/>
      <c r="Y6415" s="30"/>
    </row>
    <row r="6416" spans="8:25" x14ac:dyDescent="0.2">
      <c r="H6416" s="44"/>
      <c r="Y6416" s="30"/>
    </row>
    <row r="6417" spans="8:25" x14ac:dyDescent="0.2">
      <c r="H6417" s="44"/>
      <c r="Y6417" s="30"/>
    </row>
    <row r="6418" spans="8:25" x14ac:dyDescent="0.2">
      <c r="H6418" s="44"/>
      <c r="Y6418" s="30"/>
    </row>
    <row r="6419" spans="8:25" x14ac:dyDescent="0.2">
      <c r="H6419" s="44"/>
      <c r="Y6419" s="30"/>
    </row>
    <row r="6420" spans="8:25" x14ac:dyDescent="0.2">
      <c r="H6420" s="44"/>
      <c r="Y6420" s="30"/>
    </row>
    <row r="6421" spans="8:25" x14ac:dyDescent="0.2">
      <c r="H6421" s="44"/>
      <c r="Y6421" s="30"/>
    </row>
    <row r="6422" spans="8:25" x14ac:dyDescent="0.2">
      <c r="H6422" s="44"/>
      <c r="Y6422" s="30"/>
    </row>
    <row r="6423" spans="8:25" x14ac:dyDescent="0.2">
      <c r="H6423" s="44"/>
      <c r="Y6423" s="30"/>
    </row>
    <row r="6424" spans="8:25" x14ac:dyDescent="0.2">
      <c r="H6424" s="44"/>
      <c r="Y6424" s="30"/>
    </row>
    <row r="6425" spans="8:25" x14ac:dyDescent="0.2">
      <c r="H6425" s="44"/>
      <c r="Y6425" s="30"/>
    </row>
    <row r="6426" spans="8:25" x14ac:dyDescent="0.2">
      <c r="H6426" s="44"/>
      <c r="Y6426" s="30"/>
    </row>
    <row r="6427" spans="8:25" x14ac:dyDescent="0.2">
      <c r="H6427" s="44"/>
      <c r="Y6427" s="30"/>
    </row>
    <row r="6428" spans="8:25" x14ac:dyDescent="0.2">
      <c r="H6428" s="44"/>
      <c r="Y6428" s="30"/>
    </row>
    <row r="6429" spans="8:25" x14ac:dyDescent="0.2">
      <c r="H6429" s="44"/>
      <c r="Y6429" s="30"/>
    </row>
    <row r="6430" spans="8:25" x14ac:dyDescent="0.2">
      <c r="H6430" s="44"/>
      <c r="Y6430" s="30"/>
    </row>
    <row r="6431" spans="8:25" x14ac:dyDescent="0.2">
      <c r="H6431" s="44"/>
      <c r="Y6431" s="30"/>
    </row>
    <row r="6432" spans="8:25" x14ac:dyDescent="0.2">
      <c r="H6432" s="44"/>
      <c r="Y6432" s="30"/>
    </row>
    <row r="6433" spans="8:25" x14ac:dyDescent="0.2">
      <c r="H6433" s="44"/>
      <c r="Y6433" s="30"/>
    </row>
    <row r="6434" spans="8:25" x14ac:dyDescent="0.2">
      <c r="H6434" s="44"/>
      <c r="Y6434" s="30"/>
    </row>
    <row r="6435" spans="8:25" x14ac:dyDescent="0.2">
      <c r="H6435" s="44"/>
      <c r="Y6435" s="30"/>
    </row>
    <row r="6436" spans="8:25" x14ac:dyDescent="0.2">
      <c r="H6436" s="44"/>
      <c r="Y6436" s="30"/>
    </row>
    <row r="6437" spans="8:25" x14ac:dyDescent="0.2">
      <c r="H6437" s="44"/>
      <c r="Y6437" s="30"/>
    </row>
    <row r="6438" spans="8:25" x14ac:dyDescent="0.2">
      <c r="H6438" s="44"/>
      <c r="Y6438" s="30"/>
    </row>
    <row r="6439" spans="8:25" x14ac:dyDescent="0.2">
      <c r="H6439" s="44"/>
      <c r="Y6439" s="30"/>
    </row>
    <row r="6440" spans="8:25" x14ac:dyDescent="0.2">
      <c r="H6440" s="44"/>
      <c r="Y6440" s="30"/>
    </row>
    <row r="6441" spans="8:25" x14ac:dyDescent="0.2">
      <c r="H6441" s="44"/>
      <c r="Y6441" s="30"/>
    </row>
    <row r="6442" spans="8:25" x14ac:dyDescent="0.2">
      <c r="H6442" s="44"/>
      <c r="Y6442" s="30"/>
    </row>
    <row r="6443" spans="8:25" x14ac:dyDescent="0.2">
      <c r="H6443" s="44"/>
      <c r="Y6443" s="30"/>
    </row>
    <row r="6444" spans="8:25" x14ac:dyDescent="0.2">
      <c r="H6444" s="44"/>
      <c r="Y6444" s="30"/>
    </row>
    <row r="6445" spans="8:25" x14ac:dyDescent="0.2">
      <c r="H6445" s="44"/>
      <c r="Y6445" s="30"/>
    </row>
    <row r="6446" spans="8:25" x14ac:dyDescent="0.2">
      <c r="H6446" s="44"/>
      <c r="Y6446" s="30"/>
    </row>
    <row r="6447" spans="8:25" x14ac:dyDescent="0.2">
      <c r="H6447" s="44"/>
      <c r="Y6447" s="30"/>
    </row>
    <row r="6448" spans="8:25" x14ac:dyDescent="0.2">
      <c r="H6448" s="44"/>
      <c r="Y6448" s="30"/>
    </row>
    <row r="6449" spans="8:25" x14ac:dyDescent="0.2">
      <c r="H6449" s="44"/>
      <c r="Y6449" s="30"/>
    </row>
    <row r="6450" spans="8:25" x14ac:dyDescent="0.2">
      <c r="H6450" s="44"/>
      <c r="Y6450" s="30"/>
    </row>
    <row r="6451" spans="8:25" x14ac:dyDescent="0.2">
      <c r="H6451" s="44"/>
      <c r="Y6451" s="30"/>
    </row>
    <row r="6452" spans="8:25" x14ac:dyDescent="0.2">
      <c r="H6452" s="44"/>
      <c r="Y6452" s="30"/>
    </row>
    <row r="6453" spans="8:25" x14ac:dyDescent="0.2">
      <c r="H6453" s="44"/>
      <c r="Y6453" s="30"/>
    </row>
    <row r="6454" spans="8:25" x14ac:dyDescent="0.2">
      <c r="H6454" s="44"/>
      <c r="Y6454" s="30"/>
    </row>
    <row r="6455" spans="8:25" x14ac:dyDescent="0.2">
      <c r="H6455" s="44"/>
      <c r="Y6455" s="30"/>
    </row>
    <row r="6456" spans="8:25" x14ac:dyDescent="0.2">
      <c r="H6456" s="44"/>
      <c r="Y6456" s="30"/>
    </row>
    <row r="6457" spans="8:25" x14ac:dyDescent="0.2">
      <c r="H6457" s="44"/>
      <c r="Y6457" s="30"/>
    </row>
    <row r="6458" spans="8:25" x14ac:dyDescent="0.2">
      <c r="H6458" s="44"/>
      <c r="Y6458" s="30"/>
    </row>
    <row r="6459" spans="8:25" x14ac:dyDescent="0.2">
      <c r="H6459" s="44"/>
      <c r="Y6459" s="30"/>
    </row>
    <row r="6460" spans="8:25" x14ac:dyDescent="0.2">
      <c r="H6460" s="44"/>
      <c r="Y6460" s="30"/>
    </row>
    <row r="6461" spans="8:25" x14ac:dyDescent="0.2">
      <c r="H6461" s="44"/>
      <c r="Y6461" s="30"/>
    </row>
    <row r="6462" spans="8:25" x14ac:dyDescent="0.2">
      <c r="H6462" s="44"/>
      <c r="Y6462" s="30"/>
    </row>
    <row r="6463" spans="8:25" x14ac:dyDescent="0.2">
      <c r="H6463" s="44"/>
      <c r="Y6463" s="30"/>
    </row>
    <row r="6464" spans="8:25" x14ac:dyDescent="0.2">
      <c r="H6464" s="44"/>
      <c r="Y6464" s="30"/>
    </row>
    <row r="6465" spans="8:25" x14ac:dyDescent="0.2">
      <c r="H6465" s="44"/>
      <c r="Y6465" s="30"/>
    </row>
    <row r="6466" spans="8:25" x14ac:dyDescent="0.2">
      <c r="H6466" s="44"/>
      <c r="Y6466" s="30"/>
    </row>
    <row r="6467" spans="8:25" x14ac:dyDescent="0.2">
      <c r="H6467" s="44"/>
      <c r="Y6467" s="30"/>
    </row>
    <row r="6468" spans="8:25" x14ac:dyDescent="0.2">
      <c r="H6468" s="44"/>
      <c r="Y6468" s="30"/>
    </row>
    <row r="6469" spans="8:25" x14ac:dyDescent="0.2">
      <c r="H6469" s="44"/>
      <c r="Y6469" s="30"/>
    </row>
    <row r="6470" spans="8:25" x14ac:dyDescent="0.2">
      <c r="H6470" s="44"/>
      <c r="Y6470" s="30"/>
    </row>
    <row r="6471" spans="8:25" x14ac:dyDescent="0.2">
      <c r="H6471" s="44"/>
      <c r="Y6471" s="30"/>
    </row>
    <row r="6472" spans="8:25" x14ac:dyDescent="0.2">
      <c r="H6472" s="44"/>
      <c r="Y6472" s="30"/>
    </row>
    <row r="6473" spans="8:25" x14ac:dyDescent="0.2">
      <c r="H6473" s="44"/>
      <c r="Y6473" s="30"/>
    </row>
    <row r="6474" spans="8:25" x14ac:dyDescent="0.2">
      <c r="H6474" s="44"/>
      <c r="Y6474" s="30"/>
    </row>
    <row r="6475" spans="8:25" x14ac:dyDescent="0.2">
      <c r="H6475" s="44"/>
      <c r="Y6475" s="30"/>
    </row>
    <row r="6476" spans="8:25" x14ac:dyDescent="0.2">
      <c r="H6476" s="44"/>
      <c r="Y6476" s="30"/>
    </row>
    <row r="6477" spans="8:25" x14ac:dyDescent="0.2">
      <c r="H6477" s="44"/>
      <c r="Y6477" s="30"/>
    </row>
    <row r="6478" spans="8:25" x14ac:dyDescent="0.2">
      <c r="H6478" s="44"/>
      <c r="Y6478" s="30"/>
    </row>
    <row r="6479" spans="8:25" x14ac:dyDescent="0.2">
      <c r="H6479" s="44"/>
      <c r="Y6479" s="30"/>
    </row>
    <row r="6480" spans="8:25" x14ac:dyDescent="0.2">
      <c r="H6480" s="44"/>
      <c r="Y6480" s="30"/>
    </row>
    <row r="6481" spans="8:25" x14ac:dyDescent="0.2">
      <c r="H6481" s="44"/>
      <c r="Y6481" s="30"/>
    </row>
    <row r="6482" spans="8:25" x14ac:dyDescent="0.2">
      <c r="H6482" s="44"/>
      <c r="Y6482" s="30"/>
    </row>
    <row r="6483" spans="8:25" x14ac:dyDescent="0.2">
      <c r="H6483" s="44"/>
      <c r="Y6483" s="30"/>
    </row>
    <row r="6484" spans="8:25" x14ac:dyDescent="0.2">
      <c r="H6484" s="44"/>
      <c r="Y6484" s="30"/>
    </row>
    <row r="6485" spans="8:25" x14ac:dyDescent="0.2">
      <c r="H6485" s="44"/>
      <c r="Y6485" s="30"/>
    </row>
    <row r="6486" spans="8:25" x14ac:dyDescent="0.2">
      <c r="H6486" s="44"/>
      <c r="Y6486" s="30"/>
    </row>
    <row r="6487" spans="8:25" x14ac:dyDescent="0.2">
      <c r="H6487" s="44"/>
      <c r="Y6487" s="30"/>
    </row>
    <row r="6488" spans="8:25" x14ac:dyDescent="0.2">
      <c r="H6488" s="44"/>
      <c r="Y6488" s="30"/>
    </row>
    <row r="6489" spans="8:25" x14ac:dyDescent="0.2">
      <c r="H6489" s="44"/>
      <c r="Y6489" s="30"/>
    </row>
    <row r="6490" spans="8:25" x14ac:dyDescent="0.2">
      <c r="H6490" s="44"/>
      <c r="Y6490" s="30"/>
    </row>
    <row r="6491" spans="8:25" x14ac:dyDescent="0.2">
      <c r="H6491" s="44"/>
      <c r="Y6491" s="30"/>
    </row>
    <row r="6492" spans="8:25" x14ac:dyDescent="0.2">
      <c r="H6492" s="44"/>
      <c r="Y6492" s="30"/>
    </row>
    <row r="6493" spans="8:25" x14ac:dyDescent="0.2">
      <c r="H6493" s="44"/>
      <c r="Y6493" s="30"/>
    </row>
    <row r="6494" spans="8:25" x14ac:dyDescent="0.2">
      <c r="H6494" s="44"/>
      <c r="Y6494" s="30"/>
    </row>
    <row r="6495" spans="8:25" x14ac:dyDescent="0.2">
      <c r="H6495" s="44"/>
      <c r="Y6495" s="30"/>
    </row>
    <row r="6496" spans="8:25" x14ac:dyDescent="0.2">
      <c r="H6496" s="44"/>
      <c r="Y6496" s="30"/>
    </row>
    <row r="6497" spans="8:25" x14ac:dyDescent="0.2">
      <c r="H6497" s="44"/>
      <c r="Y6497" s="30"/>
    </row>
    <row r="6498" spans="8:25" x14ac:dyDescent="0.2">
      <c r="H6498" s="44"/>
      <c r="Y6498" s="30"/>
    </row>
    <row r="6499" spans="8:25" x14ac:dyDescent="0.2">
      <c r="H6499" s="44"/>
      <c r="Y6499" s="30"/>
    </row>
    <row r="6500" spans="8:25" x14ac:dyDescent="0.2">
      <c r="H6500" s="44"/>
      <c r="Y6500" s="30"/>
    </row>
    <row r="6501" spans="8:25" x14ac:dyDescent="0.2">
      <c r="H6501" s="44"/>
      <c r="Y6501" s="30"/>
    </row>
    <row r="6502" spans="8:25" x14ac:dyDescent="0.2">
      <c r="H6502" s="44"/>
      <c r="Y6502" s="30"/>
    </row>
    <row r="6503" spans="8:25" x14ac:dyDescent="0.2">
      <c r="H6503" s="44"/>
      <c r="Y6503" s="30"/>
    </row>
    <row r="6504" spans="8:25" x14ac:dyDescent="0.2">
      <c r="H6504" s="44"/>
      <c r="Y6504" s="30"/>
    </row>
    <row r="6505" spans="8:25" x14ac:dyDescent="0.2">
      <c r="H6505" s="44"/>
      <c r="Y6505" s="30"/>
    </row>
    <row r="6506" spans="8:25" x14ac:dyDescent="0.2">
      <c r="H6506" s="44"/>
      <c r="Y6506" s="30"/>
    </row>
    <row r="6507" spans="8:25" x14ac:dyDescent="0.2">
      <c r="H6507" s="44"/>
      <c r="Y6507" s="30"/>
    </row>
    <row r="6508" spans="8:25" x14ac:dyDescent="0.2">
      <c r="H6508" s="44"/>
      <c r="Y6508" s="30"/>
    </row>
    <row r="6509" spans="8:25" x14ac:dyDescent="0.2">
      <c r="H6509" s="44"/>
      <c r="Y6509" s="30"/>
    </row>
    <row r="6510" spans="8:25" x14ac:dyDescent="0.2">
      <c r="H6510" s="44"/>
      <c r="Y6510" s="30"/>
    </row>
    <row r="6511" spans="8:25" x14ac:dyDescent="0.2">
      <c r="H6511" s="44"/>
      <c r="Y6511" s="30"/>
    </row>
    <row r="6512" spans="8:25" x14ac:dyDescent="0.2">
      <c r="H6512" s="44"/>
      <c r="Y6512" s="30"/>
    </row>
    <row r="6513" spans="8:25" x14ac:dyDescent="0.2">
      <c r="H6513" s="44"/>
      <c r="Y6513" s="30"/>
    </row>
    <row r="6514" spans="8:25" x14ac:dyDescent="0.2">
      <c r="H6514" s="44"/>
      <c r="Y6514" s="30"/>
    </row>
    <row r="6515" spans="8:25" x14ac:dyDescent="0.2">
      <c r="H6515" s="44"/>
      <c r="Y6515" s="30"/>
    </row>
    <row r="6516" spans="8:25" x14ac:dyDescent="0.2">
      <c r="H6516" s="44"/>
      <c r="Y6516" s="30"/>
    </row>
    <row r="6517" spans="8:25" x14ac:dyDescent="0.2">
      <c r="H6517" s="44"/>
      <c r="Y6517" s="30"/>
    </row>
    <row r="6518" spans="8:25" x14ac:dyDescent="0.2">
      <c r="H6518" s="44"/>
      <c r="Y6518" s="30"/>
    </row>
    <row r="6519" spans="8:25" x14ac:dyDescent="0.2">
      <c r="H6519" s="44"/>
      <c r="Y6519" s="30"/>
    </row>
    <row r="6520" spans="8:25" x14ac:dyDescent="0.2">
      <c r="H6520" s="44"/>
      <c r="Y6520" s="30"/>
    </row>
    <row r="6521" spans="8:25" x14ac:dyDescent="0.2">
      <c r="H6521" s="44"/>
      <c r="Y6521" s="30"/>
    </row>
    <row r="6522" spans="8:25" x14ac:dyDescent="0.2">
      <c r="H6522" s="44"/>
      <c r="Y6522" s="30"/>
    </row>
    <row r="6523" spans="8:25" x14ac:dyDescent="0.2">
      <c r="H6523" s="44"/>
      <c r="Y6523" s="30"/>
    </row>
    <row r="6524" spans="8:25" x14ac:dyDescent="0.2">
      <c r="H6524" s="44"/>
      <c r="Y6524" s="30"/>
    </row>
    <row r="6525" spans="8:25" x14ac:dyDescent="0.2">
      <c r="H6525" s="44"/>
      <c r="Y6525" s="30"/>
    </row>
    <row r="6526" spans="8:25" x14ac:dyDescent="0.2">
      <c r="H6526" s="44"/>
      <c r="Y6526" s="30"/>
    </row>
    <row r="6527" spans="8:25" x14ac:dyDescent="0.2">
      <c r="H6527" s="44"/>
      <c r="Y6527" s="30"/>
    </row>
    <row r="6528" spans="8:25" x14ac:dyDescent="0.2">
      <c r="H6528" s="44"/>
      <c r="Y6528" s="30"/>
    </row>
    <row r="6529" spans="8:25" x14ac:dyDescent="0.2">
      <c r="H6529" s="44"/>
      <c r="Y6529" s="30"/>
    </row>
    <row r="6530" spans="8:25" x14ac:dyDescent="0.2">
      <c r="H6530" s="44"/>
      <c r="Y6530" s="30"/>
    </row>
    <row r="6531" spans="8:25" x14ac:dyDescent="0.2">
      <c r="H6531" s="44"/>
      <c r="Y6531" s="30"/>
    </row>
    <row r="6532" spans="8:25" x14ac:dyDescent="0.2">
      <c r="H6532" s="44"/>
      <c r="Y6532" s="30"/>
    </row>
    <row r="6533" spans="8:25" x14ac:dyDescent="0.2">
      <c r="H6533" s="44"/>
      <c r="Y6533" s="30"/>
    </row>
    <row r="6534" spans="8:25" x14ac:dyDescent="0.2">
      <c r="H6534" s="44"/>
      <c r="Y6534" s="30"/>
    </row>
    <row r="6535" spans="8:25" x14ac:dyDescent="0.2">
      <c r="H6535" s="44"/>
      <c r="Y6535" s="30"/>
    </row>
    <row r="6536" spans="8:25" x14ac:dyDescent="0.2">
      <c r="H6536" s="44"/>
      <c r="Y6536" s="30"/>
    </row>
    <row r="6537" spans="8:25" x14ac:dyDescent="0.2">
      <c r="H6537" s="44"/>
      <c r="Y6537" s="30"/>
    </row>
    <row r="6538" spans="8:25" x14ac:dyDescent="0.2">
      <c r="H6538" s="44"/>
      <c r="Y6538" s="30"/>
    </row>
    <row r="6539" spans="8:25" x14ac:dyDescent="0.2">
      <c r="H6539" s="44"/>
      <c r="Y6539" s="30"/>
    </row>
    <row r="6540" spans="8:25" x14ac:dyDescent="0.2">
      <c r="H6540" s="44"/>
      <c r="Y6540" s="30"/>
    </row>
    <row r="6541" spans="8:25" x14ac:dyDescent="0.2">
      <c r="H6541" s="44"/>
      <c r="Y6541" s="30"/>
    </row>
    <row r="6542" spans="8:25" x14ac:dyDescent="0.2">
      <c r="H6542" s="44"/>
      <c r="Y6542" s="30"/>
    </row>
    <row r="6543" spans="8:25" x14ac:dyDescent="0.2">
      <c r="H6543" s="44"/>
      <c r="Y6543" s="30"/>
    </row>
    <row r="6544" spans="8:25" x14ac:dyDescent="0.2">
      <c r="H6544" s="44"/>
      <c r="Y6544" s="30"/>
    </row>
    <row r="6545" spans="8:25" x14ac:dyDescent="0.2">
      <c r="H6545" s="44"/>
      <c r="Y6545" s="30"/>
    </row>
    <row r="6546" spans="8:25" x14ac:dyDescent="0.2">
      <c r="H6546" s="44"/>
      <c r="Y6546" s="30"/>
    </row>
    <row r="6547" spans="8:25" x14ac:dyDescent="0.2">
      <c r="H6547" s="44"/>
      <c r="Y6547" s="30"/>
    </row>
    <row r="6548" spans="8:25" x14ac:dyDescent="0.2">
      <c r="H6548" s="44"/>
      <c r="Y6548" s="30"/>
    </row>
    <row r="6549" spans="8:25" x14ac:dyDescent="0.2">
      <c r="H6549" s="44"/>
      <c r="Y6549" s="30"/>
    </row>
    <row r="6550" spans="8:25" x14ac:dyDescent="0.2">
      <c r="H6550" s="44"/>
      <c r="Y6550" s="30"/>
    </row>
    <row r="6551" spans="8:25" x14ac:dyDescent="0.2">
      <c r="H6551" s="44"/>
      <c r="Y6551" s="30"/>
    </row>
    <row r="6552" spans="8:25" x14ac:dyDescent="0.2">
      <c r="H6552" s="44"/>
      <c r="Y6552" s="30"/>
    </row>
    <row r="6553" spans="8:25" x14ac:dyDescent="0.2">
      <c r="H6553" s="44"/>
      <c r="Y6553" s="30"/>
    </row>
    <row r="6554" spans="8:25" x14ac:dyDescent="0.2">
      <c r="H6554" s="44"/>
      <c r="Y6554" s="30"/>
    </row>
    <row r="6555" spans="8:25" x14ac:dyDescent="0.2">
      <c r="H6555" s="44"/>
      <c r="Y6555" s="30"/>
    </row>
    <row r="6556" spans="8:25" x14ac:dyDescent="0.2">
      <c r="H6556" s="44"/>
      <c r="Y6556" s="30"/>
    </row>
    <row r="6557" spans="8:25" x14ac:dyDescent="0.2">
      <c r="H6557" s="44"/>
      <c r="Y6557" s="30"/>
    </row>
    <row r="6558" spans="8:25" x14ac:dyDescent="0.2">
      <c r="H6558" s="44"/>
      <c r="Y6558" s="30"/>
    </row>
    <row r="6559" spans="8:25" x14ac:dyDescent="0.2">
      <c r="H6559" s="44"/>
      <c r="Y6559" s="30"/>
    </row>
    <row r="6560" spans="8:25" x14ac:dyDescent="0.2">
      <c r="H6560" s="44"/>
      <c r="Y6560" s="30"/>
    </row>
    <row r="6561" spans="8:25" x14ac:dyDescent="0.2">
      <c r="H6561" s="44"/>
      <c r="Y6561" s="30"/>
    </row>
    <row r="6562" spans="8:25" x14ac:dyDescent="0.2">
      <c r="H6562" s="44"/>
      <c r="Y6562" s="30"/>
    </row>
    <row r="6563" spans="8:25" x14ac:dyDescent="0.2">
      <c r="H6563" s="44"/>
      <c r="Y6563" s="30"/>
    </row>
    <row r="6564" spans="8:25" x14ac:dyDescent="0.2">
      <c r="H6564" s="44"/>
      <c r="Y6564" s="30"/>
    </row>
    <row r="6565" spans="8:25" x14ac:dyDescent="0.2">
      <c r="H6565" s="44"/>
      <c r="Y6565" s="30"/>
    </row>
    <row r="6566" spans="8:25" x14ac:dyDescent="0.2">
      <c r="H6566" s="44"/>
      <c r="Y6566" s="30"/>
    </row>
    <row r="6567" spans="8:25" x14ac:dyDescent="0.2">
      <c r="H6567" s="44"/>
      <c r="Y6567" s="30"/>
    </row>
    <row r="6568" spans="8:25" x14ac:dyDescent="0.2">
      <c r="H6568" s="44"/>
      <c r="Y6568" s="30"/>
    </row>
    <row r="6569" spans="8:25" x14ac:dyDescent="0.2">
      <c r="H6569" s="44"/>
      <c r="Y6569" s="30"/>
    </row>
    <row r="6570" spans="8:25" x14ac:dyDescent="0.2">
      <c r="H6570" s="44"/>
      <c r="Y6570" s="30"/>
    </row>
    <row r="6571" spans="8:25" x14ac:dyDescent="0.2">
      <c r="H6571" s="44"/>
      <c r="Y6571" s="30"/>
    </row>
    <row r="6572" spans="8:25" x14ac:dyDescent="0.2">
      <c r="H6572" s="44"/>
      <c r="Y6572" s="30"/>
    </row>
    <row r="6573" spans="8:25" x14ac:dyDescent="0.2">
      <c r="H6573" s="44"/>
      <c r="Y6573" s="30"/>
    </row>
    <row r="6574" spans="8:25" x14ac:dyDescent="0.2">
      <c r="H6574" s="44"/>
      <c r="Y6574" s="30"/>
    </row>
    <row r="6575" spans="8:25" x14ac:dyDescent="0.2">
      <c r="H6575" s="44"/>
      <c r="Y6575" s="30"/>
    </row>
    <row r="6576" spans="8:25" x14ac:dyDescent="0.2">
      <c r="H6576" s="44"/>
      <c r="Y6576" s="30"/>
    </row>
    <row r="6577" spans="8:25" x14ac:dyDescent="0.2">
      <c r="H6577" s="44"/>
      <c r="Y6577" s="30"/>
    </row>
    <row r="6578" spans="8:25" x14ac:dyDescent="0.2">
      <c r="H6578" s="44"/>
      <c r="Y6578" s="30"/>
    </row>
    <row r="6579" spans="8:25" x14ac:dyDescent="0.2">
      <c r="H6579" s="44"/>
      <c r="Y6579" s="30"/>
    </row>
    <row r="6580" spans="8:25" x14ac:dyDescent="0.2">
      <c r="H6580" s="44"/>
      <c r="Y6580" s="30"/>
    </row>
    <row r="6581" spans="8:25" x14ac:dyDescent="0.2">
      <c r="H6581" s="44"/>
      <c r="Y6581" s="30"/>
    </row>
    <row r="6582" spans="8:25" x14ac:dyDescent="0.2">
      <c r="H6582" s="44"/>
      <c r="Y6582" s="30"/>
    </row>
    <row r="6583" spans="8:25" x14ac:dyDescent="0.2">
      <c r="H6583" s="44"/>
      <c r="Y6583" s="30"/>
    </row>
    <row r="6584" spans="8:25" x14ac:dyDescent="0.2">
      <c r="H6584" s="44"/>
      <c r="Y6584" s="30"/>
    </row>
    <row r="6585" spans="8:25" x14ac:dyDescent="0.2">
      <c r="H6585" s="44"/>
      <c r="Y6585" s="30"/>
    </row>
    <row r="6586" spans="8:25" x14ac:dyDescent="0.2">
      <c r="H6586" s="44"/>
      <c r="Y6586" s="30"/>
    </row>
    <row r="6587" spans="8:25" x14ac:dyDescent="0.2">
      <c r="H6587" s="44"/>
      <c r="Y6587" s="30"/>
    </row>
    <row r="6588" spans="8:25" x14ac:dyDescent="0.2">
      <c r="H6588" s="44"/>
      <c r="Y6588" s="30"/>
    </row>
    <row r="6589" spans="8:25" x14ac:dyDescent="0.2">
      <c r="H6589" s="44"/>
      <c r="Y6589" s="30"/>
    </row>
    <row r="6590" spans="8:25" x14ac:dyDescent="0.2">
      <c r="H6590" s="44"/>
      <c r="Y6590" s="30"/>
    </row>
    <row r="6591" spans="8:25" x14ac:dyDescent="0.2">
      <c r="H6591" s="44"/>
      <c r="Y6591" s="30"/>
    </row>
    <row r="6592" spans="8:25" x14ac:dyDescent="0.2">
      <c r="H6592" s="44"/>
      <c r="Y6592" s="30"/>
    </row>
    <row r="6593" spans="8:25" x14ac:dyDescent="0.2">
      <c r="H6593" s="44"/>
      <c r="Y6593" s="30"/>
    </row>
    <row r="6594" spans="8:25" x14ac:dyDescent="0.2">
      <c r="H6594" s="44"/>
      <c r="Y6594" s="30"/>
    </row>
    <row r="6595" spans="8:25" x14ac:dyDescent="0.2">
      <c r="H6595" s="44"/>
      <c r="Y6595" s="30"/>
    </row>
    <row r="6596" spans="8:25" x14ac:dyDescent="0.2">
      <c r="H6596" s="44"/>
      <c r="Y6596" s="30"/>
    </row>
    <row r="6597" spans="8:25" x14ac:dyDescent="0.2">
      <c r="H6597" s="44"/>
      <c r="Y6597" s="30"/>
    </row>
    <row r="6598" spans="8:25" x14ac:dyDescent="0.2">
      <c r="H6598" s="44"/>
      <c r="Y6598" s="30"/>
    </row>
    <row r="6599" spans="8:25" x14ac:dyDescent="0.2">
      <c r="H6599" s="44"/>
      <c r="Y6599" s="30"/>
    </row>
    <row r="6600" spans="8:25" x14ac:dyDescent="0.2">
      <c r="H6600" s="44"/>
      <c r="Y6600" s="30"/>
    </row>
    <row r="6601" spans="8:25" x14ac:dyDescent="0.2">
      <c r="H6601" s="44"/>
      <c r="Y6601" s="30"/>
    </row>
    <row r="6602" spans="8:25" x14ac:dyDescent="0.2">
      <c r="H6602" s="44"/>
      <c r="Y6602" s="30"/>
    </row>
    <row r="6603" spans="8:25" x14ac:dyDescent="0.2">
      <c r="H6603" s="44"/>
      <c r="Y6603" s="30"/>
    </row>
    <row r="6604" spans="8:25" x14ac:dyDescent="0.2">
      <c r="H6604" s="44"/>
      <c r="Y6604" s="30"/>
    </row>
    <row r="6605" spans="8:25" x14ac:dyDescent="0.2">
      <c r="H6605" s="44"/>
      <c r="Y6605" s="30"/>
    </row>
    <row r="6606" spans="8:25" x14ac:dyDescent="0.2">
      <c r="H6606" s="44"/>
      <c r="Y6606" s="30"/>
    </row>
    <row r="6607" spans="8:25" x14ac:dyDescent="0.2">
      <c r="H6607" s="44"/>
      <c r="Y6607" s="30"/>
    </row>
    <row r="6608" spans="8:25" x14ac:dyDescent="0.2">
      <c r="H6608" s="44"/>
      <c r="Y6608" s="30"/>
    </row>
    <row r="6609" spans="8:25" x14ac:dyDescent="0.2">
      <c r="H6609" s="44"/>
      <c r="Y6609" s="30"/>
    </row>
    <row r="6610" spans="8:25" x14ac:dyDescent="0.2">
      <c r="H6610" s="44"/>
      <c r="Y6610" s="30"/>
    </row>
    <row r="6611" spans="8:25" x14ac:dyDescent="0.2">
      <c r="H6611" s="44"/>
      <c r="Y6611" s="30"/>
    </row>
    <row r="6612" spans="8:25" x14ac:dyDescent="0.2">
      <c r="H6612" s="44"/>
      <c r="Y6612" s="30"/>
    </row>
    <row r="6613" spans="8:25" x14ac:dyDescent="0.2">
      <c r="H6613" s="44"/>
      <c r="Y6613" s="30"/>
    </row>
    <row r="6614" spans="8:25" x14ac:dyDescent="0.2">
      <c r="H6614" s="44"/>
      <c r="Y6614" s="30"/>
    </row>
    <row r="6615" spans="8:25" x14ac:dyDescent="0.2">
      <c r="H6615" s="44"/>
      <c r="Y6615" s="30"/>
    </row>
    <row r="6616" spans="8:25" x14ac:dyDescent="0.2">
      <c r="H6616" s="44"/>
      <c r="Y6616" s="30"/>
    </row>
    <row r="6617" spans="8:25" x14ac:dyDescent="0.2">
      <c r="H6617" s="44"/>
      <c r="Y6617" s="30"/>
    </row>
    <row r="6618" spans="8:25" x14ac:dyDescent="0.2">
      <c r="H6618" s="44"/>
      <c r="Y6618" s="30"/>
    </row>
    <row r="6619" spans="8:25" x14ac:dyDescent="0.2">
      <c r="H6619" s="44"/>
      <c r="Y6619" s="30"/>
    </row>
    <row r="6620" spans="8:25" x14ac:dyDescent="0.2">
      <c r="H6620" s="44"/>
      <c r="Y6620" s="30"/>
    </row>
    <row r="6621" spans="8:25" x14ac:dyDescent="0.2">
      <c r="H6621" s="44"/>
      <c r="Y6621" s="30"/>
    </row>
    <row r="6622" spans="8:25" x14ac:dyDescent="0.2">
      <c r="H6622" s="44"/>
      <c r="Y6622" s="30"/>
    </row>
    <row r="6623" spans="8:25" x14ac:dyDescent="0.2">
      <c r="H6623" s="44"/>
      <c r="Y6623" s="30"/>
    </row>
    <row r="6624" spans="8:25" x14ac:dyDescent="0.2">
      <c r="H6624" s="44"/>
      <c r="Y6624" s="30"/>
    </row>
    <row r="6625" spans="8:25" x14ac:dyDescent="0.2">
      <c r="H6625" s="44"/>
      <c r="Y6625" s="30"/>
    </row>
    <row r="6626" spans="8:25" x14ac:dyDescent="0.2">
      <c r="H6626" s="44"/>
      <c r="Y6626" s="30"/>
    </row>
    <row r="6627" spans="8:25" x14ac:dyDescent="0.2">
      <c r="H6627" s="44"/>
      <c r="Y6627" s="30"/>
    </row>
    <row r="6628" spans="8:25" x14ac:dyDescent="0.2">
      <c r="H6628" s="44"/>
      <c r="Y6628" s="30"/>
    </row>
    <row r="6629" spans="8:25" x14ac:dyDescent="0.2">
      <c r="H6629" s="44"/>
      <c r="Y6629" s="30"/>
    </row>
    <row r="6630" spans="8:25" x14ac:dyDescent="0.2">
      <c r="H6630" s="44"/>
      <c r="Y6630" s="30"/>
    </row>
    <row r="6631" spans="8:25" x14ac:dyDescent="0.2">
      <c r="H6631" s="44"/>
      <c r="Y6631" s="30"/>
    </row>
    <row r="6632" spans="8:25" x14ac:dyDescent="0.2">
      <c r="H6632" s="44"/>
      <c r="Y6632" s="30"/>
    </row>
    <row r="6633" spans="8:25" x14ac:dyDescent="0.2">
      <c r="H6633" s="44"/>
      <c r="Y6633" s="30"/>
    </row>
    <row r="6634" spans="8:25" x14ac:dyDescent="0.2">
      <c r="H6634" s="44"/>
      <c r="Y6634" s="30"/>
    </row>
    <row r="6635" spans="8:25" x14ac:dyDescent="0.2">
      <c r="H6635" s="44"/>
      <c r="Y6635" s="30"/>
    </row>
    <row r="6636" spans="8:25" x14ac:dyDescent="0.2">
      <c r="H6636" s="44"/>
      <c r="Y6636" s="30"/>
    </row>
    <row r="6637" spans="8:25" x14ac:dyDescent="0.2">
      <c r="H6637" s="44"/>
      <c r="Y6637" s="30"/>
    </row>
    <row r="6638" spans="8:25" x14ac:dyDescent="0.2">
      <c r="H6638" s="44"/>
      <c r="Y6638" s="30"/>
    </row>
    <row r="6639" spans="8:25" x14ac:dyDescent="0.2">
      <c r="H6639" s="44"/>
      <c r="Y6639" s="30"/>
    </row>
    <row r="6640" spans="8:25" x14ac:dyDescent="0.2">
      <c r="H6640" s="44"/>
      <c r="Y6640" s="30"/>
    </row>
    <row r="6641" spans="8:25" x14ac:dyDescent="0.2">
      <c r="H6641" s="44"/>
      <c r="Y6641" s="30"/>
    </row>
    <row r="6642" spans="8:25" x14ac:dyDescent="0.2">
      <c r="H6642" s="44"/>
      <c r="Y6642" s="30"/>
    </row>
    <row r="6643" spans="8:25" x14ac:dyDescent="0.2">
      <c r="H6643" s="44"/>
      <c r="Y6643" s="30"/>
    </row>
    <row r="6644" spans="8:25" x14ac:dyDescent="0.2">
      <c r="H6644" s="44"/>
      <c r="Y6644" s="30"/>
    </row>
    <row r="6645" spans="8:25" x14ac:dyDescent="0.2">
      <c r="H6645" s="44"/>
      <c r="Y6645" s="30"/>
    </row>
    <row r="6646" spans="8:25" x14ac:dyDescent="0.2">
      <c r="H6646" s="44"/>
      <c r="Y6646" s="30"/>
    </row>
    <row r="6647" spans="8:25" x14ac:dyDescent="0.2">
      <c r="H6647" s="44"/>
      <c r="Y6647" s="30"/>
    </row>
    <row r="6648" spans="8:25" x14ac:dyDescent="0.2">
      <c r="H6648" s="44"/>
      <c r="Y6648" s="30"/>
    </row>
    <row r="6649" spans="8:25" x14ac:dyDescent="0.2">
      <c r="H6649" s="44"/>
      <c r="Y6649" s="30"/>
    </row>
    <row r="6650" spans="8:25" x14ac:dyDescent="0.2">
      <c r="H6650" s="44"/>
      <c r="Y6650" s="30"/>
    </row>
    <row r="6651" spans="8:25" x14ac:dyDescent="0.2">
      <c r="H6651" s="44"/>
      <c r="Y6651" s="30"/>
    </row>
    <row r="6652" spans="8:25" x14ac:dyDescent="0.2">
      <c r="H6652" s="44"/>
      <c r="Y6652" s="30"/>
    </row>
    <row r="6653" spans="8:25" x14ac:dyDescent="0.2">
      <c r="H6653" s="44"/>
      <c r="Y6653" s="30"/>
    </row>
    <row r="6654" spans="8:25" x14ac:dyDescent="0.2">
      <c r="H6654" s="44"/>
      <c r="Y6654" s="30"/>
    </row>
    <row r="6655" spans="8:25" x14ac:dyDescent="0.2">
      <c r="H6655" s="44"/>
      <c r="Y6655" s="30"/>
    </row>
    <row r="6656" spans="8:25" x14ac:dyDescent="0.2">
      <c r="H6656" s="44"/>
      <c r="Y6656" s="30"/>
    </row>
    <row r="6657" spans="8:25" x14ac:dyDescent="0.2">
      <c r="H6657" s="44"/>
      <c r="Y6657" s="30"/>
    </row>
    <row r="6658" spans="8:25" x14ac:dyDescent="0.2">
      <c r="H6658" s="44"/>
      <c r="Y6658" s="30"/>
    </row>
    <row r="6659" spans="8:25" x14ac:dyDescent="0.2">
      <c r="H6659" s="44"/>
      <c r="Y6659" s="30"/>
    </row>
    <row r="6660" spans="8:25" x14ac:dyDescent="0.2">
      <c r="H6660" s="44"/>
      <c r="Y6660" s="30"/>
    </row>
    <row r="6661" spans="8:25" x14ac:dyDescent="0.2">
      <c r="H6661" s="44"/>
      <c r="Y6661" s="30"/>
    </row>
    <row r="6662" spans="8:25" x14ac:dyDescent="0.2">
      <c r="H6662" s="44"/>
      <c r="Y6662" s="30"/>
    </row>
    <row r="6663" spans="8:25" x14ac:dyDescent="0.2">
      <c r="H6663" s="44"/>
      <c r="Y6663" s="30"/>
    </row>
    <row r="6664" spans="8:25" x14ac:dyDescent="0.2">
      <c r="H6664" s="44"/>
      <c r="Y6664" s="30"/>
    </row>
    <row r="6665" spans="8:25" x14ac:dyDescent="0.2">
      <c r="H6665" s="44"/>
      <c r="Y6665" s="30"/>
    </row>
    <row r="6666" spans="8:25" x14ac:dyDescent="0.2">
      <c r="H6666" s="44"/>
      <c r="Y6666" s="30"/>
    </row>
    <row r="6667" spans="8:25" x14ac:dyDescent="0.2">
      <c r="H6667" s="44"/>
      <c r="Y6667" s="30"/>
    </row>
    <row r="6668" spans="8:25" x14ac:dyDescent="0.2">
      <c r="H6668" s="44"/>
      <c r="Y6668" s="30"/>
    </row>
    <row r="6669" spans="8:25" x14ac:dyDescent="0.2">
      <c r="H6669" s="44"/>
      <c r="Y6669" s="30"/>
    </row>
    <row r="6670" spans="8:25" x14ac:dyDescent="0.2">
      <c r="H6670" s="44"/>
      <c r="Y6670" s="30"/>
    </row>
    <row r="6671" spans="8:25" x14ac:dyDescent="0.2">
      <c r="H6671" s="44"/>
      <c r="Y6671" s="30"/>
    </row>
    <row r="6672" spans="8:25" x14ac:dyDescent="0.2">
      <c r="H6672" s="44"/>
      <c r="Y6672" s="30"/>
    </row>
    <row r="6673" spans="8:25" x14ac:dyDescent="0.2">
      <c r="H6673" s="44"/>
      <c r="Y6673" s="30"/>
    </row>
    <row r="6674" spans="8:25" x14ac:dyDescent="0.2">
      <c r="H6674" s="44"/>
      <c r="Y6674" s="30"/>
    </row>
    <row r="6675" spans="8:25" x14ac:dyDescent="0.2">
      <c r="H6675" s="44"/>
      <c r="Y6675" s="30"/>
    </row>
    <row r="6676" spans="8:25" x14ac:dyDescent="0.2">
      <c r="H6676" s="44"/>
      <c r="Y6676" s="30"/>
    </row>
    <row r="6677" spans="8:25" x14ac:dyDescent="0.2">
      <c r="H6677" s="44"/>
      <c r="Y6677" s="30"/>
    </row>
    <row r="6678" spans="8:25" x14ac:dyDescent="0.2">
      <c r="H6678" s="44"/>
      <c r="Y6678" s="30"/>
    </row>
    <row r="6679" spans="8:25" x14ac:dyDescent="0.2">
      <c r="H6679" s="44"/>
      <c r="Y6679" s="30"/>
    </row>
    <row r="6680" spans="8:25" x14ac:dyDescent="0.2">
      <c r="H6680" s="44"/>
      <c r="Y6680" s="30"/>
    </row>
    <row r="6681" spans="8:25" x14ac:dyDescent="0.2">
      <c r="H6681" s="44"/>
      <c r="Y6681" s="30"/>
    </row>
    <row r="6682" spans="8:25" x14ac:dyDescent="0.2">
      <c r="H6682" s="44"/>
      <c r="Y6682" s="30"/>
    </row>
    <row r="6683" spans="8:25" x14ac:dyDescent="0.2">
      <c r="H6683" s="44"/>
      <c r="Y6683" s="30"/>
    </row>
    <row r="6684" spans="8:25" x14ac:dyDescent="0.2">
      <c r="H6684" s="44"/>
      <c r="Y6684" s="30"/>
    </row>
    <row r="6685" spans="8:25" x14ac:dyDescent="0.2">
      <c r="H6685" s="44"/>
      <c r="Y6685" s="30"/>
    </row>
    <row r="6686" spans="8:25" x14ac:dyDescent="0.2">
      <c r="H6686" s="44"/>
      <c r="Y6686" s="30"/>
    </row>
    <row r="6687" spans="8:25" x14ac:dyDescent="0.2">
      <c r="H6687" s="44"/>
      <c r="Y6687" s="30"/>
    </row>
    <row r="6688" spans="8:25" x14ac:dyDescent="0.2">
      <c r="H6688" s="44"/>
      <c r="Y6688" s="30"/>
    </row>
    <row r="6689" spans="8:25" x14ac:dyDescent="0.2">
      <c r="H6689" s="44"/>
      <c r="Y6689" s="30"/>
    </row>
    <row r="6690" spans="8:25" x14ac:dyDescent="0.2">
      <c r="H6690" s="44"/>
      <c r="Y6690" s="30"/>
    </row>
    <row r="6691" spans="8:25" x14ac:dyDescent="0.2">
      <c r="H6691" s="44"/>
      <c r="Y6691" s="30"/>
    </row>
    <row r="6692" spans="8:25" x14ac:dyDescent="0.2">
      <c r="H6692" s="44"/>
      <c r="Y6692" s="30"/>
    </row>
    <row r="6693" spans="8:25" x14ac:dyDescent="0.2">
      <c r="H6693" s="44"/>
      <c r="Y6693" s="30"/>
    </row>
    <row r="6694" spans="8:25" x14ac:dyDescent="0.2">
      <c r="H6694" s="44"/>
      <c r="Y6694" s="30"/>
    </row>
    <row r="6695" spans="8:25" x14ac:dyDescent="0.2">
      <c r="H6695" s="44"/>
      <c r="Y6695" s="30"/>
    </row>
    <row r="6696" spans="8:25" x14ac:dyDescent="0.2">
      <c r="H6696" s="44"/>
      <c r="Y6696" s="30"/>
    </row>
    <row r="6697" spans="8:25" x14ac:dyDescent="0.2">
      <c r="H6697" s="44"/>
      <c r="Y6697" s="30"/>
    </row>
    <row r="6698" spans="8:25" x14ac:dyDescent="0.2">
      <c r="H6698" s="44"/>
      <c r="Y6698" s="30"/>
    </row>
    <row r="6699" spans="8:25" x14ac:dyDescent="0.2">
      <c r="H6699" s="44"/>
      <c r="Y6699" s="30"/>
    </row>
    <row r="6700" spans="8:25" x14ac:dyDescent="0.2">
      <c r="H6700" s="44"/>
      <c r="Y6700" s="30"/>
    </row>
    <row r="6701" spans="8:25" x14ac:dyDescent="0.2">
      <c r="H6701" s="44"/>
      <c r="Y6701" s="30"/>
    </row>
    <row r="6702" spans="8:25" x14ac:dyDescent="0.2">
      <c r="H6702" s="44"/>
      <c r="Y6702" s="30"/>
    </row>
    <row r="6703" spans="8:25" x14ac:dyDescent="0.2">
      <c r="H6703" s="44"/>
      <c r="Y6703" s="30"/>
    </row>
    <row r="6704" spans="8:25" x14ac:dyDescent="0.2">
      <c r="H6704" s="44"/>
      <c r="Y6704" s="30"/>
    </row>
    <row r="6705" spans="8:25" x14ac:dyDescent="0.2">
      <c r="H6705" s="44"/>
      <c r="Y6705" s="30"/>
    </row>
    <row r="6706" spans="8:25" x14ac:dyDescent="0.2">
      <c r="H6706" s="44"/>
      <c r="Y6706" s="30"/>
    </row>
    <row r="6707" spans="8:25" x14ac:dyDescent="0.2">
      <c r="H6707" s="44"/>
      <c r="Y6707" s="30"/>
    </row>
    <row r="6708" spans="8:25" x14ac:dyDescent="0.2">
      <c r="H6708" s="44"/>
      <c r="Y6708" s="30"/>
    </row>
    <row r="6709" spans="8:25" x14ac:dyDescent="0.2">
      <c r="H6709" s="44"/>
      <c r="Y6709" s="30"/>
    </row>
    <row r="6710" spans="8:25" x14ac:dyDescent="0.2">
      <c r="H6710" s="44"/>
      <c r="Y6710" s="30"/>
    </row>
    <row r="6711" spans="8:25" x14ac:dyDescent="0.2">
      <c r="H6711" s="44"/>
      <c r="Y6711" s="30"/>
    </row>
    <row r="6712" spans="8:25" x14ac:dyDescent="0.2">
      <c r="H6712" s="44"/>
      <c r="Y6712" s="30"/>
    </row>
    <row r="6713" spans="8:25" x14ac:dyDescent="0.2">
      <c r="H6713" s="44"/>
      <c r="Y6713" s="30"/>
    </row>
    <row r="6714" spans="8:25" x14ac:dyDescent="0.2">
      <c r="H6714" s="44"/>
      <c r="Y6714" s="30"/>
    </row>
    <row r="6715" spans="8:25" x14ac:dyDescent="0.2">
      <c r="H6715" s="44"/>
      <c r="Y6715" s="30"/>
    </row>
    <row r="6716" spans="8:25" x14ac:dyDescent="0.2">
      <c r="H6716" s="44"/>
      <c r="Y6716" s="30"/>
    </row>
    <row r="6717" spans="8:25" x14ac:dyDescent="0.2">
      <c r="H6717" s="44"/>
      <c r="Y6717" s="30"/>
    </row>
    <row r="6718" spans="8:25" x14ac:dyDescent="0.2">
      <c r="H6718" s="44"/>
      <c r="Y6718" s="30"/>
    </row>
    <row r="6719" spans="8:25" x14ac:dyDescent="0.2">
      <c r="H6719" s="44"/>
      <c r="Y6719" s="30"/>
    </row>
    <row r="6720" spans="8:25" x14ac:dyDescent="0.2">
      <c r="H6720" s="44"/>
      <c r="Y6720" s="30"/>
    </row>
    <row r="6721" spans="8:25" x14ac:dyDescent="0.2">
      <c r="H6721" s="44"/>
      <c r="Y6721" s="30"/>
    </row>
    <row r="6722" spans="8:25" x14ac:dyDescent="0.2">
      <c r="H6722" s="44"/>
      <c r="Y6722" s="30"/>
    </row>
    <row r="6723" spans="8:25" x14ac:dyDescent="0.2">
      <c r="H6723" s="44"/>
      <c r="Y6723" s="30"/>
    </row>
    <row r="6724" spans="8:25" x14ac:dyDescent="0.2">
      <c r="H6724" s="44"/>
      <c r="Y6724" s="30"/>
    </row>
    <row r="6725" spans="8:25" x14ac:dyDescent="0.2">
      <c r="H6725" s="44"/>
      <c r="Y6725" s="30"/>
    </row>
    <row r="6726" spans="8:25" x14ac:dyDescent="0.2">
      <c r="H6726" s="44"/>
      <c r="Y6726" s="30"/>
    </row>
    <row r="6727" spans="8:25" x14ac:dyDescent="0.2">
      <c r="H6727" s="44"/>
      <c r="Y6727" s="30"/>
    </row>
    <row r="6728" spans="8:25" x14ac:dyDescent="0.2">
      <c r="H6728" s="44"/>
      <c r="Y6728" s="30"/>
    </row>
    <row r="6729" spans="8:25" x14ac:dyDescent="0.2">
      <c r="H6729" s="44"/>
      <c r="Y6729" s="30"/>
    </row>
    <row r="6730" spans="8:25" x14ac:dyDescent="0.2">
      <c r="H6730" s="44"/>
      <c r="Y6730" s="30"/>
    </row>
    <row r="6731" spans="8:25" x14ac:dyDescent="0.2">
      <c r="H6731" s="44"/>
      <c r="Y6731" s="30"/>
    </row>
    <row r="6732" spans="8:25" x14ac:dyDescent="0.2">
      <c r="H6732" s="44"/>
      <c r="Y6732" s="30"/>
    </row>
    <row r="6733" spans="8:25" x14ac:dyDescent="0.2">
      <c r="H6733" s="44"/>
      <c r="Y6733" s="30"/>
    </row>
    <row r="6734" spans="8:25" x14ac:dyDescent="0.2">
      <c r="H6734" s="44"/>
      <c r="Y6734" s="30"/>
    </row>
    <row r="6735" spans="8:25" x14ac:dyDescent="0.2">
      <c r="H6735" s="44"/>
      <c r="Y6735" s="30"/>
    </row>
    <row r="6736" spans="8:25" x14ac:dyDescent="0.2">
      <c r="H6736" s="44"/>
      <c r="Y6736" s="30"/>
    </row>
    <row r="6737" spans="8:25" x14ac:dyDescent="0.2">
      <c r="H6737" s="44"/>
      <c r="Y6737" s="30"/>
    </row>
    <row r="6738" spans="8:25" x14ac:dyDescent="0.2">
      <c r="H6738" s="44"/>
      <c r="Y6738" s="30"/>
    </row>
    <row r="6739" spans="8:25" x14ac:dyDescent="0.2">
      <c r="H6739" s="44"/>
      <c r="Y6739" s="30"/>
    </row>
    <row r="6740" spans="8:25" x14ac:dyDescent="0.2">
      <c r="H6740" s="44"/>
      <c r="Y6740" s="30"/>
    </row>
    <row r="6741" spans="8:25" x14ac:dyDescent="0.2">
      <c r="H6741" s="44"/>
      <c r="Y6741" s="30"/>
    </row>
    <row r="6742" spans="8:25" x14ac:dyDescent="0.2">
      <c r="H6742" s="44"/>
      <c r="Y6742" s="30"/>
    </row>
    <row r="6743" spans="8:25" x14ac:dyDescent="0.2">
      <c r="H6743" s="44"/>
      <c r="Y6743" s="30"/>
    </row>
    <row r="6744" spans="8:25" x14ac:dyDescent="0.2">
      <c r="H6744" s="44"/>
      <c r="Y6744" s="30"/>
    </row>
    <row r="6745" spans="8:25" x14ac:dyDescent="0.2">
      <c r="H6745" s="44"/>
      <c r="Y6745" s="30"/>
    </row>
    <row r="6746" spans="8:25" x14ac:dyDescent="0.2">
      <c r="H6746" s="44"/>
      <c r="Y6746" s="30"/>
    </row>
    <row r="6747" spans="8:25" x14ac:dyDescent="0.2">
      <c r="H6747" s="44"/>
      <c r="Y6747" s="30"/>
    </row>
    <row r="6748" spans="8:25" x14ac:dyDescent="0.2">
      <c r="H6748" s="44"/>
      <c r="Y6748" s="30"/>
    </row>
    <row r="6749" spans="8:25" x14ac:dyDescent="0.2">
      <c r="H6749" s="44"/>
      <c r="Y6749" s="30"/>
    </row>
    <row r="6750" spans="8:25" x14ac:dyDescent="0.2">
      <c r="H6750" s="44"/>
      <c r="Y6750" s="30"/>
    </row>
    <row r="6751" spans="8:25" x14ac:dyDescent="0.2">
      <c r="H6751" s="44"/>
      <c r="Y6751" s="30"/>
    </row>
    <row r="6752" spans="8:25" x14ac:dyDescent="0.2">
      <c r="H6752" s="44"/>
      <c r="Y6752" s="30"/>
    </row>
    <row r="6753" spans="8:25" x14ac:dyDescent="0.2">
      <c r="H6753" s="44"/>
      <c r="Y6753" s="30"/>
    </row>
    <row r="6754" spans="8:25" x14ac:dyDescent="0.2">
      <c r="H6754" s="44"/>
      <c r="Y6754" s="30"/>
    </row>
    <row r="6755" spans="8:25" x14ac:dyDescent="0.2">
      <c r="H6755" s="44"/>
      <c r="Y6755" s="30"/>
    </row>
    <row r="6756" spans="8:25" x14ac:dyDescent="0.2">
      <c r="H6756" s="44"/>
      <c r="Y6756" s="30"/>
    </row>
    <row r="6757" spans="8:25" x14ac:dyDescent="0.2">
      <c r="H6757" s="44"/>
      <c r="Y6757" s="30"/>
    </row>
    <row r="6758" spans="8:25" x14ac:dyDescent="0.2">
      <c r="H6758" s="44"/>
      <c r="Y6758" s="30"/>
    </row>
    <row r="6759" spans="8:25" x14ac:dyDescent="0.2">
      <c r="H6759" s="44"/>
      <c r="Y6759" s="30"/>
    </row>
    <row r="6760" spans="8:25" x14ac:dyDescent="0.2">
      <c r="H6760" s="44"/>
      <c r="Y6760" s="30"/>
    </row>
    <row r="6761" spans="8:25" x14ac:dyDescent="0.2">
      <c r="H6761" s="44"/>
      <c r="Y6761" s="30"/>
    </row>
    <row r="6762" spans="8:25" x14ac:dyDescent="0.2">
      <c r="H6762" s="44"/>
      <c r="Y6762" s="30"/>
    </row>
    <row r="6763" spans="8:25" x14ac:dyDescent="0.2">
      <c r="H6763" s="44"/>
      <c r="Y6763" s="30"/>
    </row>
    <row r="6764" spans="8:25" x14ac:dyDescent="0.2">
      <c r="H6764" s="44"/>
      <c r="Y6764" s="30"/>
    </row>
    <row r="6765" spans="8:25" x14ac:dyDescent="0.2">
      <c r="H6765" s="44"/>
      <c r="Y6765" s="30"/>
    </row>
    <row r="6766" spans="8:25" x14ac:dyDescent="0.2">
      <c r="H6766" s="44"/>
      <c r="Y6766" s="30"/>
    </row>
    <row r="6767" spans="8:25" x14ac:dyDescent="0.2">
      <c r="H6767" s="44"/>
      <c r="Y6767" s="30"/>
    </row>
    <row r="6768" spans="8:25" x14ac:dyDescent="0.2">
      <c r="H6768" s="44"/>
      <c r="Y6768" s="30"/>
    </row>
    <row r="6769" spans="8:25" x14ac:dyDescent="0.2">
      <c r="H6769" s="44"/>
      <c r="Y6769" s="30"/>
    </row>
    <row r="6770" spans="8:25" x14ac:dyDescent="0.2">
      <c r="H6770" s="44"/>
      <c r="Y6770" s="30"/>
    </row>
    <row r="6771" spans="8:25" x14ac:dyDescent="0.2">
      <c r="H6771" s="44"/>
      <c r="Y6771" s="30"/>
    </row>
    <row r="6772" spans="8:25" x14ac:dyDescent="0.2">
      <c r="H6772" s="44"/>
      <c r="Y6772" s="30"/>
    </row>
    <row r="6773" spans="8:25" x14ac:dyDescent="0.2">
      <c r="H6773" s="44"/>
      <c r="Y6773" s="30"/>
    </row>
    <row r="6774" spans="8:25" x14ac:dyDescent="0.2">
      <c r="H6774" s="44"/>
      <c r="Y6774" s="30"/>
    </row>
    <row r="6775" spans="8:25" x14ac:dyDescent="0.2">
      <c r="H6775" s="44"/>
      <c r="Y6775" s="30"/>
    </row>
    <row r="6776" spans="8:25" x14ac:dyDescent="0.2">
      <c r="H6776" s="44"/>
      <c r="Y6776" s="30"/>
    </row>
    <row r="6777" spans="8:25" x14ac:dyDescent="0.2">
      <c r="H6777" s="44"/>
      <c r="Y6777" s="30"/>
    </row>
    <row r="6778" spans="8:25" x14ac:dyDescent="0.2">
      <c r="H6778" s="44"/>
      <c r="Y6778" s="30"/>
    </row>
    <row r="6779" spans="8:25" x14ac:dyDescent="0.2">
      <c r="H6779" s="44"/>
      <c r="Y6779" s="30"/>
    </row>
    <row r="6780" spans="8:25" x14ac:dyDescent="0.2">
      <c r="H6780" s="44"/>
      <c r="Y6780" s="30"/>
    </row>
    <row r="6781" spans="8:25" x14ac:dyDescent="0.2">
      <c r="H6781" s="44"/>
      <c r="Y6781" s="30"/>
    </row>
    <row r="6782" spans="8:25" x14ac:dyDescent="0.2">
      <c r="H6782" s="44"/>
      <c r="Y6782" s="30"/>
    </row>
    <row r="6783" spans="8:25" x14ac:dyDescent="0.2">
      <c r="H6783" s="44"/>
      <c r="Y6783" s="30"/>
    </row>
    <row r="6784" spans="8:25" x14ac:dyDescent="0.2">
      <c r="H6784" s="44"/>
      <c r="Y6784" s="30"/>
    </row>
    <row r="6785" spans="8:25" x14ac:dyDescent="0.2">
      <c r="H6785" s="44"/>
      <c r="Y6785" s="30"/>
    </row>
    <row r="6786" spans="8:25" x14ac:dyDescent="0.2">
      <c r="H6786" s="44"/>
      <c r="Y6786" s="30"/>
    </row>
    <row r="6787" spans="8:25" x14ac:dyDescent="0.2">
      <c r="H6787" s="44"/>
      <c r="Y6787" s="30"/>
    </row>
    <row r="6788" spans="8:25" x14ac:dyDescent="0.2">
      <c r="H6788" s="44"/>
      <c r="Y6788" s="30"/>
    </row>
    <row r="6789" spans="8:25" x14ac:dyDescent="0.2">
      <c r="H6789" s="44"/>
      <c r="Y6789" s="30"/>
    </row>
    <row r="6790" spans="8:25" x14ac:dyDescent="0.2">
      <c r="H6790" s="44"/>
      <c r="Y6790" s="30"/>
    </row>
    <row r="6791" spans="8:25" x14ac:dyDescent="0.2">
      <c r="H6791" s="44"/>
      <c r="Y6791" s="30"/>
    </row>
    <row r="6792" spans="8:25" x14ac:dyDescent="0.2">
      <c r="H6792" s="44"/>
      <c r="Y6792" s="30"/>
    </row>
    <row r="6793" spans="8:25" x14ac:dyDescent="0.2">
      <c r="H6793" s="44"/>
      <c r="Y6793" s="30"/>
    </row>
    <row r="6794" spans="8:25" x14ac:dyDescent="0.2">
      <c r="H6794" s="44"/>
      <c r="Y6794" s="30"/>
    </row>
    <row r="6795" spans="8:25" x14ac:dyDescent="0.2">
      <c r="H6795" s="44"/>
      <c r="Y6795" s="30"/>
    </row>
    <row r="6796" spans="8:25" x14ac:dyDescent="0.2">
      <c r="H6796" s="44"/>
      <c r="Y6796" s="30"/>
    </row>
    <row r="6797" spans="8:25" x14ac:dyDescent="0.2">
      <c r="H6797" s="44"/>
      <c r="Y6797" s="30"/>
    </row>
    <row r="6798" spans="8:25" x14ac:dyDescent="0.2">
      <c r="H6798" s="44"/>
      <c r="Y6798" s="30"/>
    </row>
    <row r="6799" spans="8:25" x14ac:dyDescent="0.2">
      <c r="H6799" s="44"/>
      <c r="Y6799" s="30"/>
    </row>
    <row r="6800" spans="8:25" x14ac:dyDescent="0.2">
      <c r="H6800" s="44"/>
      <c r="Y6800" s="30"/>
    </row>
    <row r="6801" spans="8:25" x14ac:dyDescent="0.2">
      <c r="H6801" s="44"/>
      <c r="Y6801" s="30"/>
    </row>
    <row r="6802" spans="8:25" x14ac:dyDescent="0.2">
      <c r="H6802" s="44"/>
      <c r="Y6802" s="30"/>
    </row>
    <row r="6803" spans="8:25" x14ac:dyDescent="0.2">
      <c r="H6803" s="44"/>
      <c r="Y6803" s="30"/>
    </row>
    <row r="6804" spans="8:25" x14ac:dyDescent="0.2">
      <c r="H6804" s="44"/>
      <c r="Y6804" s="30"/>
    </row>
    <row r="6805" spans="8:25" x14ac:dyDescent="0.2">
      <c r="H6805" s="44"/>
      <c r="Y6805" s="30"/>
    </row>
    <row r="6806" spans="8:25" x14ac:dyDescent="0.2">
      <c r="H6806" s="44"/>
      <c r="Y6806" s="30"/>
    </row>
    <row r="6807" spans="8:25" x14ac:dyDescent="0.2">
      <c r="H6807" s="44"/>
      <c r="Y6807" s="30"/>
    </row>
    <row r="6808" spans="8:25" x14ac:dyDescent="0.2">
      <c r="H6808" s="44"/>
      <c r="Y6808" s="30"/>
    </row>
    <row r="6809" spans="8:25" x14ac:dyDescent="0.2">
      <c r="H6809" s="44"/>
      <c r="Y6809" s="30"/>
    </row>
    <row r="6810" spans="8:25" x14ac:dyDescent="0.2">
      <c r="H6810" s="44"/>
      <c r="Y6810" s="30"/>
    </row>
    <row r="6811" spans="8:25" x14ac:dyDescent="0.2">
      <c r="H6811" s="44"/>
      <c r="Y6811" s="30"/>
    </row>
    <row r="6812" spans="8:25" x14ac:dyDescent="0.2">
      <c r="H6812" s="44"/>
      <c r="Y6812" s="30"/>
    </row>
    <row r="6813" spans="8:25" x14ac:dyDescent="0.2">
      <c r="H6813" s="44"/>
      <c r="Y6813" s="30"/>
    </row>
    <row r="6814" spans="8:25" x14ac:dyDescent="0.2">
      <c r="H6814" s="44"/>
      <c r="Y6814" s="30"/>
    </row>
    <row r="6815" spans="8:25" x14ac:dyDescent="0.2">
      <c r="H6815" s="44"/>
      <c r="Y6815" s="30"/>
    </row>
    <row r="6816" spans="8:25" x14ac:dyDescent="0.2">
      <c r="H6816" s="44"/>
      <c r="Y6816" s="30"/>
    </row>
    <row r="6817" spans="8:25" x14ac:dyDescent="0.2">
      <c r="H6817" s="44"/>
      <c r="Y6817" s="30"/>
    </row>
    <row r="6818" spans="8:25" x14ac:dyDescent="0.2">
      <c r="H6818" s="44"/>
      <c r="Y6818" s="30"/>
    </row>
    <row r="6819" spans="8:25" x14ac:dyDescent="0.2">
      <c r="H6819" s="44"/>
      <c r="Y6819" s="30"/>
    </row>
    <row r="6820" spans="8:25" x14ac:dyDescent="0.2">
      <c r="H6820" s="44"/>
      <c r="Y6820" s="30"/>
    </row>
    <row r="6821" spans="8:25" x14ac:dyDescent="0.2">
      <c r="H6821" s="44"/>
      <c r="Y6821" s="30"/>
    </row>
    <row r="6822" spans="8:25" x14ac:dyDescent="0.2">
      <c r="H6822" s="44"/>
      <c r="Y6822" s="30"/>
    </row>
    <row r="6823" spans="8:25" x14ac:dyDescent="0.2">
      <c r="H6823" s="44"/>
      <c r="Y6823" s="30"/>
    </row>
    <row r="6824" spans="8:25" x14ac:dyDescent="0.2">
      <c r="H6824" s="44"/>
      <c r="Y6824" s="30"/>
    </row>
    <row r="6825" spans="8:25" x14ac:dyDescent="0.2">
      <c r="H6825" s="44"/>
      <c r="Y6825" s="30"/>
    </row>
    <row r="6826" spans="8:25" x14ac:dyDescent="0.2">
      <c r="H6826" s="44"/>
      <c r="Y6826" s="30"/>
    </row>
    <row r="6827" spans="8:25" x14ac:dyDescent="0.2">
      <c r="H6827" s="44"/>
      <c r="Y6827" s="30"/>
    </row>
    <row r="6828" spans="8:25" x14ac:dyDescent="0.2">
      <c r="H6828" s="44"/>
      <c r="Y6828" s="30"/>
    </row>
    <row r="6829" spans="8:25" x14ac:dyDescent="0.2">
      <c r="H6829" s="44"/>
      <c r="Y6829" s="30"/>
    </row>
    <row r="6830" spans="8:25" x14ac:dyDescent="0.2">
      <c r="H6830" s="44"/>
      <c r="Y6830" s="30"/>
    </row>
    <row r="6831" spans="8:25" x14ac:dyDescent="0.2">
      <c r="H6831" s="44"/>
      <c r="Y6831" s="30"/>
    </row>
    <row r="6832" spans="8:25" x14ac:dyDescent="0.2">
      <c r="H6832" s="44"/>
      <c r="Y6832" s="30"/>
    </row>
    <row r="6833" spans="8:25" x14ac:dyDescent="0.2">
      <c r="H6833" s="44"/>
      <c r="Y6833" s="30"/>
    </row>
    <row r="6834" spans="8:25" x14ac:dyDescent="0.2">
      <c r="H6834" s="44"/>
      <c r="Y6834" s="30"/>
    </row>
    <row r="6835" spans="8:25" x14ac:dyDescent="0.2">
      <c r="H6835" s="44"/>
      <c r="Y6835" s="30"/>
    </row>
    <row r="6836" spans="8:25" x14ac:dyDescent="0.2">
      <c r="H6836" s="44"/>
      <c r="Y6836" s="30"/>
    </row>
    <row r="6837" spans="8:25" x14ac:dyDescent="0.2">
      <c r="H6837" s="44"/>
      <c r="Y6837" s="30"/>
    </row>
    <row r="6838" spans="8:25" x14ac:dyDescent="0.2">
      <c r="H6838" s="44"/>
      <c r="Y6838" s="30"/>
    </row>
    <row r="6839" spans="8:25" x14ac:dyDescent="0.2">
      <c r="H6839" s="44"/>
      <c r="Y6839" s="30"/>
    </row>
    <row r="6840" spans="8:25" x14ac:dyDescent="0.2">
      <c r="H6840" s="44"/>
      <c r="Y6840" s="30"/>
    </row>
    <row r="6841" spans="8:25" x14ac:dyDescent="0.2">
      <c r="H6841" s="44"/>
      <c r="Y6841" s="30"/>
    </row>
    <row r="6842" spans="8:25" x14ac:dyDescent="0.2">
      <c r="H6842" s="44"/>
      <c r="Y6842" s="30"/>
    </row>
    <row r="6843" spans="8:25" x14ac:dyDescent="0.2">
      <c r="H6843" s="44"/>
      <c r="Y6843" s="30"/>
    </row>
    <row r="6844" spans="8:25" x14ac:dyDescent="0.2">
      <c r="H6844" s="44"/>
      <c r="Y6844" s="30"/>
    </row>
    <row r="6845" spans="8:25" x14ac:dyDescent="0.2">
      <c r="H6845" s="44"/>
      <c r="Y6845" s="30"/>
    </row>
    <row r="6846" spans="8:25" x14ac:dyDescent="0.2">
      <c r="H6846" s="44"/>
      <c r="Y6846" s="30"/>
    </row>
    <row r="6847" spans="8:25" x14ac:dyDescent="0.2">
      <c r="H6847" s="44"/>
      <c r="Y6847" s="30"/>
    </row>
    <row r="6848" spans="8:25" x14ac:dyDescent="0.2">
      <c r="H6848" s="44"/>
      <c r="Y6848" s="30"/>
    </row>
    <row r="6849" spans="8:25" x14ac:dyDescent="0.2">
      <c r="H6849" s="44"/>
      <c r="Y6849" s="30"/>
    </row>
    <row r="6850" spans="8:25" x14ac:dyDescent="0.2">
      <c r="H6850" s="44"/>
      <c r="Y6850" s="30"/>
    </row>
    <row r="6851" spans="8:25" x14ac:dyDescent="0.2">
      <c r="H6851" s="44"/>
      <c r="Y6851" s="30"/>
    </row>
    <row r="6852" spans="8:25" x14ac:dyDescent="0.2">
      <c r="H6852" s="44"/>
      <c r="Y6852" s="30"/>
    </row>
    <row r="6853" spans="8:25" x14ac:dyDescent="0.2">
      <c r="H6853" s="44"/>
      <c r="Y6853" s="30"/>
    </row>
    <row r="6854" spans="8:25" x14ac:dyDescent="0.2">
      <c r="H6854" s="44"/>
      <c r="Y6854" s="30"/>
    </row>
    <row r="6855" spans="8:25" x14ac:dyDescent="0.2">
      <c r="H6855" s="44"/>
      <c r="Y6855" s="30"/>
    </row>
    <row r="6856" spans="8:25" x14ac:dyDescent="0.2">
      <c r="H6856" s="44"/>
      <c r="Y6856" s="30"/>
    </row>
    <row r="6857" spans="8:25" x14ac:dyDescent="0.2">
      <c r="H6857" s="44"/>
      <c r="Y6857" s="30"/>
    </row>
    <row r="6858" spans="8:25" x14ac:dyDescent="0.2">
      <c r="H6858" s="44"/>
      <c r="Y6858" s="30"/>
    </row>
    <row r="6859" spans="8:25" x14ac:dyDescent="0.2">
      <c r="H6859" s="44"/>
      <c r="Y6859" s="30"/>
    </row>
    <row r="6860" spans="8:25" x14ac:dyDescent="0.2">
      <c r="H6860" s="44"/>
      <c r="Y6860" s="30"/>
    </row>
    <row r="6861" spans="8:25" x14ac:dyDescent="0.2">
      <c r="H6861" s="44"/>
      <c r="Y6861" s="30"/>
    </row>
    <row r="6862" spans="8:25" x14ac:dyDescent="0.2">
      <c r="H6862" s="44"/>
      <c r="Y6862" s="30"/>
    </row>
    <row r="6863" spans="8:25" x14ac:dyDescent="0.2">
      <c r="H6863" s="44"/>
      <c r="Y6863" s="30"/>
    </row>
    <row r="6864" spans="8:25" x14ac:dyDescent="0.2">
      <c r="H6864" s="44"/>
      <c r="Y6864" s="30"/>
    </row>
    <row r="6865" spans="8:25" x14ac:dyDescent="0.2">
      <c r="H6865" s="44"/>
      <c r="Y6865" s="30"/>
    </row>
    <row r="6866" spans="8:25" x14ac:dyDescent="0.2">
      <c r="H6866" s="44"/>
      <c r="Y6866" s="30"/>
    </row>
    <row r="6867" spans="8:25" x14ac:dyDescent="0.2">
      <c r="H6867" s="44"/>
      <c r="Y6867" s="30"/>
    </row>
    <row r="6868" spans="8:25" x14ac:dyDescent="0.2">
      <c r="H6868" s="44"/>
      <c r="Y6868" s="30"/>
    </row>
    <row r="6869" spans="8:25" x14ac:dyDescent="0.2">
      <c r="H6869" s="44"/>
      <c r="Y6869" s="30"/>
    </row>
    <row r="6870" spans="8:25" x14ac:dyDescent="0.2">
      <c r="H6870" s="44"/>
      <c r="Y6870" s="30"/>
    </row>
    <row r="6871" spans="8:25" x14ac:dyDescent="0.2">
      <c r="H6871" s="44"/>
      <c r="Y6871" s="30"/>
    </row>
    <row r="6872" spans="8:25" x14ac:dyDescent="0.2">
      <c r="H6872" s="44"/>
      <c r="Y6872" s="30"/>
    </row>
    <row r="6873" spans="8:25" x14ac:dyDescent="0.2">
      <c r="H6873" s="44"/>
      <c r="Y6873" s="30"/>
    </row>
    <row r="6874" spans="8:25" x14ac:dyDescent="0.2">
      <c r="H6874" s="44"/>
      <c r="Y6874" s="30"/>
    </row>
    <row r="6875" spans="8:25" x14ac:dyDescent="0.2">
      <c r="H6875" s="44"/>
      <c r="Y6875" s="30"/>
    </row>
    <row r="6876" spans="8:25" x14ac:dyDescent="0.2">
      <c r="H6876" s="44"/>
      <c r="Y6876" s="30"/>
    </row>
    <row r="6877" spans="8:25" x14ac:dyDescent="0.2">
      <c r="H6877" s="44"/>
      <c r="Y6877" s="30"/>
    </row>
    <row r="6878" spans="8:25" x14ac:dyDescent="0.2">
      <c r="H6878" s="44"/>
      <c r="Y6878" s="30"/>
    </row>
    <row r="6879" spans="8:25" x14ac:dyDescent="0.2">
      <c r="H6879" s="44"/>
      <c r="Y6879" s="30"/>
    </row>
    <row r="6880" spans="8:25" x14ac:dyDescent="0.2">
      <c r="H6880" s="44"/>
      <c r="Y6880" s="30"/>
    </row>
    <row r="6881" spans="8:25" x14ac:dyDescent="0.2">
      <c r="H6881" s="44"/>
      <c r="Y6881" s="30"/>
    </row>
    <row r="6882" spans="8:25" x14ac:dyDescent="0.2">
      <c r="H6882" s="44"/>
      <c r="Y6882" s="30"/>
    </row>
    <row r="6883" spans="8:25" x14ac:dyDescent="0.2">
      <c r="H6883" s="44"/>
      <c r="Y6883" s="30"/>
    </row>
    <row r="6884" spans="8:25" x14ac:dyDescent="0.2">
      <c r="H6884" s="44"/>
      <c r="Y6884" s="30"/>
    </row>
    <row r="6885" spans="8:25" x14ac:dyDescent="0.2">
      <c r="H6885" s="44"/>
      <c r="Y6885" s="30"/>
    </row>
    <row r="6886" spans="8:25" x14ac:dyDescent="0.2">
      <c r="H6886" s="44"/>
      <c r="Y6886" s="30"/>
    </row>
    <row r="6887" spans="8:25" x14ac:dyDescent="0.2">
      <c r="H6887" s="44"/>
      <c r="Y6887" s="30"/>
    </row>
    <row r="6888" spans="8:25" x14ac:dyDescent="0.2">
      <c r="H6888" s="44"/>
      <c r="Y6888" s="30"/>
    </row>
    <row r="6889" spans="8:25" x14ac:dyDescent="0.2">
      <c r="H6889" s="44"/>
      <c r="Y6889" s="30"/>
    </row>
    <row r="6890" spans="8:25" x14ac:dyDescent="0.2">
      <c r="H6890" s="44"/>
      <c r="Y6890" s="30"/>
    </row>
    <row r="6891" spans="8:25" x14ac:dyDescent="0.2">
      <c r="H6891" s="44"/>
      <c r="Y6891" s="30"/>
    </row>
    <row r="6892" spans="8:25" x14ac:dyDescent="0.2">
      <c r="H6892" s="44"/>
      <c r="Y6892" s="30"/>
    </row>
    <row r="6893" spans="8:25" x14ac:dyDescent="0.2">
      <c r="H6893" s="44"/>
      <c r="Y6893" s="30"/>
    </row>
    <row r="6894" spans="8:25" x14ac:dyDescent="0.2">
      <c r="H6894" s="44"/>
      <c r="Y6894" s="30"/>
    </row>
    <row r="6895" spans="8:25" x14ac:dyDescent="0.2">
      <c r="H6895" s="44"/>
      <c r="Y6895" s="30"/>
    </row>
    <row r="6896" spans="8:25" x14ac:dyDescent="0.2">
      <c r="H6896" s="44"/>
      <c r="Y6896" s="30"/>
    </row>
    <row r="6897" spans="8:25" x14ac:dyDescent="0.2">
      <c r="H6897" s="44"/>
      <c r="Y6897" s="30"/>
    </row>
    <row r="6898" spans="8:25" x14ac:dyDescent="0.2">
      <c r="H6898" s="44"/>
      <c r="Y6898" s="30"/>
    </row>
    <row r="6899" spans="8:25" x14ac:dyDescent="0.2">
      <c r="H6899" s="44"/>
      <c r="Y6899" s="30"/>
    </row>
    <row r="6900" spans="8:25" x14ac:dyDescent="0.2">
      <c r="H6900" s="44"/>
      <c r="Y6900" s="30"/>
    </row>
    <row r="6901" spans="8:25" x14ac:dyDescent="0.2">
      <c r="H6901" s="44"/>
      <c r="Y6901" s="30"/>
    </row>
    <row r="6902" spans="8:25" x14ac:dyDescent="0.2">
      <c r="H6902" s="44"/>
      <c r="Y6902" s="30"/>
    </row>
    <row r="6903" spans="8:25" x14ac:dyDescent="0.2">
      <c r="H6903" s="44"/>
      <c r="Y6903" s="30"/>
    </row>
    <row r="6904" spans="8:25" x14ac:dyDescent="0.2">
      <c r="H6904" s="44"/>
      <c r="Y6904" s="30"/>
    </row>
    <row r="6905" spans="8:25" x14ac:dyDescent="0.2">
      <c r="H6905" s="44"/>
      <c r="Y6905" s="30"/>
    </row>
    <row r="6906" spans="8:25" x14ac:dyDescent="0.2">
      <c r="H6906" s="44"/>
      <c r="Y6906" s="30"/>
    </row>
    <row r="6907" spans="8:25" x14ac:dyDescent="0.2">
      <c r="H6907" s="44"/>
      <c r="Y6907" s="30"/>
    </row>
    <row r="6908" spans="8:25" x14ac:dyDescent="0.2">
      <c r="H6908" s="44"/>
      <c r="Y6908" s="30"/>
    </row>
    <row r="6909" spans="8:25" x14ac:dyDescent="0.2">
      <c r="H6909" s="44"/>
      <c r="Y6909" s="30"/>
    </row>
    <row r="6910" spans="8:25" x14ac:dyDescent="0.2">
      <c r="H6910" s="44"/>
      <c r="Y6910" s="30"/>
    </row>
    <row r="6911" spans="8:25" x14ac:dyDescent="0.2">
      <c r="H6911" s="44"/>
      <c r="Y6911" s="30"/>
    </row>
    <row r="6912" spans="8:25" x14ac:dyDescent="0.2">
      <c r="H6912" s="44"/>
      <c r="Y6912" s="30"/>
    </row>
    <row r="6913" spans="8:25" x14ac:dyDescent="0.2">
      <c r="H6913" s="44"/>
      <c r="Y6913" s="30"/>
    </row>
    <row r="6914" spans="8:25" x14ac:dyDescent="0.2">
      <c r="H6914" s="44"/>
      <c r="Y6914" s="30"/>
    </row>
    <row r="6915" spans="8:25" x14ac:dyDescent="0.2">
      <c r="H6915" s="44"/>
      <c r="Y6915" s="30"/>
    </row>
    <row r="6916" spans="8:25" x14ac:dyDescent="0.2">
      <c r="H6916" s="44"/>
      <c r="Y6916" s="30"/>
    </row>
    <row r="6917" spans="8:25" x14ac:dyDescent="0.2">
      <c r="H6917" s="44"/>
      <c r="Y6917" s="30"/>
    </row>
    <row r="6918" spans="8:25" x14ac:dyDescent="0.2">
      <c r="H6918" s="44"/>
      <c r="Y6918" s="30"/>
    </row>
    <row r="6919" spans="8:25" x14ac:dyDescent="0.2">
      <c r="H6919" s="44"/>
      <c r="Y6919" s="30"/>
    </row>
    <row r="6920" spans="8:25" x14ac:dyDescent="0.2">
      <c r="H6920" s="44"/>
      <c r="Y6920" s="30"/>
    </row>
    <row r="6921" spans="8:25" x14ac:dyDescent="0.2">
      <c r="H6921" s="44"/>
      <c r="Y6921" s="30"/>
    </row>
    <row r="6922" spans="8:25" x14ac:dyDescent="0.2">
      <c r="H6922" s="44"/>
      <c r="Y6922" s="30"/>
    </row>
    <row r="6923" spans="8:25" x14ac:dyDescent="0.2">
      <c r="H6923" s="44"/>
      <c r="Y6923" s="30"/>
    </row>
    <row r="6924" spans="8:25" x14ac:dyDescent="0.2">
      <c r="H6924" s="44"/>
      <c r="Y6924" s="30"/>
    </row>
    <row r="6925" spans="8:25" x14ac:dyDescent="0.2">
      <c r="H6925" s="44"/>
      <c r="Y6925" s="30"/>
    </row>
    <row r="6926" spans="8:25" x14ac:dyDescent="0.2">
      <c r="H6926" s="44"/>
      <c r="Y6926" s="30"/>
    </row>
    <row r="6927" spans="8:25" x14ac:dyDescent="0.2">
      <c r="H6927" s="44"/>
      <c r="Y6927" s="30"/>
    </row>
    <row r="6928" spans="8:25" x14ac:dyDescent="0.2">
      <c r="H6928" s="44"/>
      <c r="Y6928" s="30"/>
    </row>
    <row r="6929" spans="8:25" x14ac:dyDescent="0.2">
      <c r="H6929" s="44"/>
      <c r="Y6929" s="30"/>
    </row>
    <row r="6930" spans="8:25" x14ac:dyDescent="0.2">
      <c r="H6930" s="44"/>
      <c r="Y6930" s="30"/>
    </row>
    <row r="6931" spans="8:25" x14ac:dyDescent="0.2">
      <c r="H6931" s="44"/>
      <c r="Y6931" s="30"/>
    </row>
    <row r="6932" spans="8:25" x14ac:dyDescent="0.2">
      <c r="H6932" s="44"/>
      <c r="Y6932" s="30"/>
    </row>
    <row r="6933" spans="8:25" x14ac:dyDescent="0.2">
      <c r="H6933" s="44"/>
      <c r="Y6933" s="30"/>
    </row>
    <row r="6934" spans="8:25" x14ac:dyDescent="0.2">
      <c r="H6934" s="44"/>
      <c r="Y6934" s="30"/>
    </row>
    <row r="6935" spans="8:25" x14ac:dyDescent="0.2">
      <c r="H6935" s="44"/>
      <c r="Y6935" s="30"/>
    </row>
    <row r="6936" spans="8:25" x14ac:dyDescent="0.2">
      <c r="H6936" s="44"/>
      <c r="Y6936" s="30"/>
    </row>
    <row r="6937" spans="8:25" x14ac:dyDescent="0.2">
      <c r="H6937" s="44"/>
      <c r="Y6937" s="30"/>
    </row>
    <row r="6938" spans="8:25" x14ac:dyDescent="0.2">
      <c r="H6938" s="44"/>
      <c r="Y6938" s="30"/>
    </row>
    <row r="6939" spans="8:25" x14ac:dyDescent="0.2">
      <c r="H6939" s="44"/>
      <c r="Y6939" s="30"/>
    </row>
    <row r="6940" spans="8:25" x14ac:dyDescent="0.2">
      <c r="H6940" s="44"/>
      <c r="Y6940" s="30"/>
    </row>
    <row r="6941" spans="8:25" x14ac:dyDescent="0.2">
      <c r="H6941" s="44"/>
      <c r="Y6941" s="30"/>
    </row>
    <row r="6942" spans="8:25" x14ac:dyDescent="0.2">
      <c r="H6942" s="44"/>
      <c r="Y6942" s="30"/>
    </row>
    <row r="6943" spans="8:25" x14ac:dyDescent="0.2">
      <c r="H6943" s="44"/>
      <c r="Y6943" s="30"/>
    </row>
    <row r="6944" spans="8:25" x14ac:dyDescent="0.2">
      <c r="H6944" s="44"/>
      <c r="Y6944" s="30"/>
    </row>
    <row r="6945" spans="8:25" x14ac:dyDescent="0.2">
      <c r="H6945" s="44"/>
      <c r="Y6945" s="30"/>
    </row>
    <row r="6946" spans="8:25" x14ac:dyDescent="0.2">
      <c r="H6946" s="44"/>
      <c r="Y6946" s="30"/>
    </row>
    <row r="6947" spans="8:25" x14ac:dyDescent="0.2">
      <c r="H6947" s="44"/>
      <c r="Y6947" s="30"/>
    </row>
    <row r="6948" spans="8:25" x14ac:dyDescent="0.2">
      <c r="H6948" s="44"/>
      <c r="Y6948" s="30"/>
    </row>
    <row r="6949" spans="8:25" x14ac:dyDescent="0.2">
      <c r="H6949" s="44"/>
      <c r="Y6949" s="30"/>
    </row>
    <row r="6950" spans="8:25" x14ac:dyDescent="0.2">
      <c r="H6950" s="44"/>
      <c r="Y6950" s="30"/>
    </row>
    <row r="6951" spans="8:25" x14ac:dyDescent="0.2">
      <c r="H6951" s="44"/>
      <c r="Y6951" s="30"/>
    </row>
    <row r="6952" spans="8:25" x14ac:dyDescent="0.2">
      <c r="H6952" s="44"/>
      <c r="Y6952" s="30"/>
    </row>
    <row r="6953" spans="8:25" x14ac:dyDescent="0.2">
      <c r="H6953" s="44"/>
      <c r="Y6953" s="30"/>
    </row>
    <row r="6954" spans="8:25" x14ac:dyDescent="0.2">
      <c r="H6954" s="44"/>
      <c r="Y6954" s="30"/>
    </row>
    <row r="6955" spans="8:25" x14ac:dyDescent="0.2">
      <c r="H6955" s="44"/>
      <c r="Y6955" s="30"/>
    </row>
    <row r="6956" spans="8:25" x14ac:dyDescent="0.2">
      <c r="H6956" s="44"/>
      <c r="Y6956" s="30"/>
    </row>
    <row r="6957" spans="8:25" x14ac:dyDescent="0.2">
      <c r="H6957" s="44"/>
      <c r="Y6957" s="30"/>
    </row>
    <row r="6958" spans="8:25" x14ac:dyDescent="0.2">
      <c r="H6958" s="44"/>
      <c r="Y6958" s="30"/>
    </row>
    <row r="6959" spans="8:25" x14ac:dyDescent="0.2">
      <c r="H6959" s="44"/>
      <c r="Y6959" s="30"/>
    </row>
    <row r="6960" spans="8:25" x14ac:dyDescent="0.2">
      <c r="H6960" s="44"/>
      <c r="Y6960" s="30"/>
    </row>
    <row r="6961" spans="8:25" x14ac:dyDescent="0.2">
      <c r="H6961" s="44"/>
      <c r="Y6961" s="30"/>
    </row>
    <row r="6962" spans="8:25" x14ac:dyDescent="0.2">
      <c r="H6962" s="44"/>
      <c r="Y6962" s="30"/>
    </row>
    <row r="6963" spans="8:25" x14ac:dyDescent="0.2">
      <c r="H6963" s="44"/>
      <c r="Y6963" s="30"/>
    </row>
    <row r="6964" spans="8:25" x14ac:dyDescent="0.2">
      <c r="H6964" s="44"/>
      <c r="Y6964" s="30"/>
    </row>
    <row r="6965" spans="8:25" x14ac:dyDescent="0.2">
      <c r="H6965" s="44"/>
      <c r="Y6965" s="30"/>
    </row>
    <row r="6966" spans="8:25" x14ac:dyDescent="0.2">
      <c r="H6966" s="44"/>
      <c r="Y6966" s="30"/>
    </row>
    <row r="6967" spans="8:25" x14ac:dyDescent="0.2">
      <c r="H6967" s="44"/>
      <c r="Y6967" s="30"/>
    </row>
    <row r="6968" spans="8:25" x14ac:dyDescent="0.2">
      <c r="H6968" s="44"/>
      <c r="Y6968" s="30"/>
    </row>
    <row r="6969" spans="8:25" x14ac:dyDescent="0.2">
      <c r="H6969" s="44"/>
      <c r="Y6969" s="30"/>
    </row>
    <row r="6970" spans="8:25" x14ac:dyDescent="0.2">
      <c r="H6970" s="44"/>
      <c r="Y6970" s="30"/>
    </row>
    <row r="6971" spans="8:25" x14ac:dyDescent="0.2">
      <c r="H6971" s="44"/>
      <c r="Y6971" s="30"/>
    </row>
    <row r="6972" spans="8:25" x14ac:dyDescent="0.2">
      <c r="H6972" s="44"/>
      <c r="Y6972" s="30"/>
    </row>
    <row r="6973" spans="8:25" x14ac:dyDescent="0.2">
      <c r="H6973" s="44"/>
      <c r="Y6973" s="30"/>
    </row>
    <row r="6974" spans="8:25" x14ac:dyDescent="0.2">
      <c r="H6974" s="44"/>
      <c r="Y6974" s="30"/>
    </row>
    <row r="6975" spans="8:25" x14ac:dyDescent="0.2">
      <c r="H6975" s="44"/>
      <c r="Y6975" s="30"/>
    </row>
    <row r="6976" spans="8:25" x14ac:dyDescent="0.2">
      <c r="H6976" s="44"/>
      <c r="Y6976" s="30"/>
    </row>
    <row r="6977" spans="8:25" x14ac:dyDescent="0.2">
      <c r="H6977" s="44"/>
      <c r="Y6977" s="30"/>
    </row>
    <row r="6978" spans="8:25" x14ac:dyDescent="0.2">
      <c r="H6978" s="44"/>
      <c r="Y6978" s="30"/>
    </row>
    <row r="6979" spans="8:25" x14ac:dyDescent="0.2">
      <c r="H6979" s="44"/>
      <c r="Y6979" s="30"/>
    </row>
    <row r="6980" spans="8:25" x14ac:dyDescent="0.2">
      <c r="H6980" s="44"/>
      <c r="Y6980" s="30"/>
    </row>
    <row r="6981" spans="8:25" x14ac:dyDescent="0.2">
      <c r="H6981" s="44"/>
      <c r="Y6981" s="30"/>
    </row>
    <row r="6982" spans="8:25" x14ac:dyDescent="0.2">
      <c r="H6982" s="44"/>
      <c r="Y6982" s="30"/>
    </row>
    <row r="6983" spans="8:25" x14ac:dyDescent="0.2">
      <c r="H6983" s="44"/>
      <c r="Y6983" s="30"/>
    </row>
    <row r="6984" spans="8:25" x14ac:dyDescent="0.2">
      <c r="H6984" s="44"/>
      <c r="Y6984" s="30"/>
    </row>
    <row r="6985" spans="8:25" x14ac:dyDescent="0.2">
      <c r="H6985" s="44"/>
      <c r="Y6985" s="30"/>
    </row>
    <row r="6986" spans="8:25" x14ac:dyDescent="0.2">
      <c r="H6986" s="44"/>
      <c r="Y6986" s="30"/>
    </row>
    <row r="6987" spans="8:25" x14ac:dyDescent="0.2">
      <c r="H6987" s="44"/>
      <c r="Y6987" s="30"/>
    </row>
    <row r="6988" spans="8:25" x14ac:dyDescent="0.2">
      <c r="H6988" s="44"/>
      <c r="Y6988" s="30"/>
    </row>
    <row r="6989" spans="8:25" x14ac:dyDescent="0.2">
      <c r="H6989" s="44"/>
      <c r="Y6989" s="30"/>
    </row>
    <row r="6990" spans="8:25" x14ac:dyDescent="0.2">
      <c r="H6990" s="44"/>
      <c r="Y6990" s="30"/>
    </row>
    <row r="6991" spans="8:25" x14ac:dyDescent="0.2">
      <c r="H6991" s="44"/>
      <c r="Y6991" s="30"/>
    </row>
    <row r="6992" spans="8:25" x14ac:dyDescent="0.2">
      <c r="H6992" s="44"/>
      <c r="Y6992" s="30"/>
    </row>
    <row r="6993" spans="8:25" x14ac:dyDescent="0.2">
      <c r="H6993" s="44"/>
      <c r="Y6993" s="30"/>
    </row>
    <row r="6994" spans="8:25" x14ac:dyDescent="0.2">
      <c r="H6994" s="44"/>
      <c r="Y6994" s="30"/>
    </row>
    <row r="6995" spans="8:25" x14ac:dyDescent="0.2">
      <c r="H6995" s="44"/>
      <c r="Y6995" s="30"/>
    </row>
    <row r="6996" spans="8:25" x14ac:dyDescent="0.2">
      <c r="H6996" s="44"/>
      <c r="Y6996" s="30"/>
    </row>
    <row r="6997" spans="8:25" x14ac:dyDescent="0.2">
      <c r="H6997" s="44"/>
      <c r="Y6997" s="30"/>
    </row>
    <row r="6998" spans="8:25" x14ac:dyDescent="0.2">
      <c r="H6998" s="44"/>
      <c r="Y6998" s="30"/>
    </row>
    <row r="6999" spans="8:25" x14ac:dyDescent="0.2">
      <c r="H6999" s="44"/>
      <c r="Y6999" s="30"/>
    </row>
    <row r="7000" spans="8:25" x14ac:dyDescent="0.2">
      <c r="H7000" s="44"/>
      <c r="Y7000" s="30"/>
    </row>
    <row r="7001" spans="8:25" x14ac:dyDescent="0.2">
      <c r="H7001" s="44"/>
      <c r="Y7001" s="30"/>
    </row>
    <row r="7002" spans="8:25" x14ac:dyDescent="0.2">
      <c r="H7002" s="44"/>
      <c r="Y7002" s="30"/>
    </row>
    <row r="7003" spans="8:25" x14ac:dyDescent="0.2">
      <c r="H7003" s="44"/>
      <c r="Y7003" s="30"/>
    </row>
    <row r="7004" spans="8:25" x14ac:dyDescent="0.2">
      <c r="H7004" s="44"/>
      <c r="Y7004" s="30"/>
    </row>
    <row r="7005" spans="8:25" x14ac:dyDescent="0.2">
      <c r="H7005" s="44"/>
      <c r="Y7005" s="30"/>
    </row>
    <row r="7006" spans="8:25" x14ac:dyDescent="0.2">
      <c r="H7006" s="44"/>
      <c r="Y7006" s="30"/>
    </row>
    <row r="7007" spans="8:25" x14ac:dyDescent="0.2">
      <c r="H7007" s="44"/>
      <c r="Y7007" s="30"/>
    </row>
    <row r="7008" spans="8:25" x14ac:dyDescent="0.2">
      <c r="H7008" s="44"/>
      <c r="Y7008" s="30"/>
    </row>
    <row r="7009" spans="8:25" x14ac:dyDescent="0.2">
      <c r="H7009" s="44"/>
      <c r="Y7009" s="30"/>
    </row>
    <row r="7010" spans="8:25" x14ac:dyDescent="0.2">
      <c r="H7010" s="44"/>
      <c r="Y7010" s="30"/>
    </row>
    <row r="7011" spans="8:25" x14ac:dyDescent="0.2">
      <c r="H7011" s="44"/>
      <c r="Y7011" s="30"/>
    </row>
    <row r="7012" spans="8:25" x14ac:dyDescent="0.2">
      <c r="H7012" s="44"/>
      <c r="Y7012" s="30"/>
    </row>
    <row r="7013" spans="8:25" x14ac:dyDescent="0.2">
      <c r="H7013" s="44"/>
      <c r="Y7013" s="30"/>
    </row>
    <row r="7014" spans="8:25" x14ac:dyDescent="0.2">
      <c r="H7014" s="44"/>
      <c r="Y7014" s="30"/>
    </row>
    <row r="7015" spans="8:25" x14ac:dyDescent="0.2">
      <c r="H7015" s="44"/>
      <c r="Y7015" s="30"/>
    </row>
    <row r="7016" spans="8:25" x14ac:dyDescent="0.2">
      <c r="H7016" s="44"/>
      <c r="Y7016" s="30"/>
    </row>
    <row r="7017" spans="8:25" x14ac:dyDescent="0.2">
      <c r="H7017" s="44"/>
      <c r="Y7017" s="30"/>
    </row>
    <row r="7018" spans="8:25" x14ac:dyDescent="0.2">
      <c r="H7018" s="44"/>
      <c r="Y7018" s="30"/>
    </row>
    <row r="7019" spans="8:25" x14ac:dyDescent="0.2">
      <c r="H7019" s="44"/>
      <c r="Y7019" s="30"/>
    </row>
    <row r="7020" spans="8:25" x14ac:dyDescent="0.2">
      <c r="H7020" s="44"/>
      <c r="Y7020" s="30"/>
    </row>
    <row r="7021" spans="8:25" x14ac:dyDescent="0.2">
      <c r="H7021" s="44"/>
      <c r="Y7021" s="30"/>
    </row>
    <row r="7022" spans="8:25" x14ac:dyDescent="0.2">
      <c r="H7022" s="44"/>
      <c r="Y7022" s="30"/>
    </row>
    <row r="7023" spans="8:25" x14ac:dyDescent="0.2">
      <c r="H7023" s="44"/>
      <c r="Y7023" s="30"/>
    </row>
    <row r="7024" spans="8:25" x14ac:dyDescent="0.2">
      <c r="H7024" s="44"/>
      <c r="Y7024" s="30"/>
    </row>
    <row r="7025" spans="8:25" x14ac:dyDescent="0.2">
      <c r="H7025" s="44"/>
      <c r="Y7025" s="30"/>
    </row>
    <row r="7026" spans="8:25" x14ac:dyDescent="0.2">
      <c r="H7026" s="44"/>
      <c r="Y7026" s="30"/>
    </row>
    <row r="7027" spans="8:25" x14ac:dyDescent="0.2">
      <c r="H7027" s="44"/>
      <c r="Y7027" s="30"/>
    </row>
    <row r="7028" spans="8:25" x14ac:dyDescent="0.2">
      <c r="H7028" s="44"/>
      <c r="Y7028" s="30"/>
    </row>
    <row r="7029" spans="8:25" x14ac:dyDescent="0.2">
      <c r="H7029" s="44"/>
      <c r="Y7029" s="30"/>
    </row>
    <row r="7030" spans="8:25" x14ac:dyDescent="0.2">
      <c r="H7030" s="44"/>
      <c r="Y7030" s="30"/>
    </row>
    <row r="7031" spans="8:25" x14ac:dyDescent="0.2">
      <c r="H7031" s="44"/>
      <c r="Y7031" s="30"/>
    </row>
    <row r="7032" spans="8:25" x14ac:dyDescent="0.2">
      <c r="H7032" s="44"/>
      <c r="Y7032" s="30"/>
    </row>
    <row r="7033" spans="8:25" x14ac:dyDescent="0.2">
      <c r="H7033" s="44"/>
      <c r="Y7033" s="30"/>
    </row>
    <row r="7034" spans="8:25" x14ac:dyDescent="0.2">
      <c r="H7034" s="44"/>
      <c r="Y7034" s="30"/>
    </row>
    <row r="7035" spans="8:25" x14ac:dyDescent="0.2">
      <c r="H7035" s="44"/>
      <c r="Y7035" s="30"/>
    </row>
    <row r="7036" spans="8:25" x14ac:dyDescent="0.2">
      <c r="H7036" s="44"/>
      <c r="Y7036" s="30"/>
    </row>
    <row r="7037" spans="8:25" x14ac:dyDescent="0.2">
      <c r="H7037" s="44"/>
      <c r="Y7037" s="30"/>
    </row>
    <row r="7038" spans="8:25" x14ac:dyDescent="0.2">
      <c r="H7038" s="44"/>
      <c r="Y7038" s="30"/>
    </row>
    <row r="7039" spans="8:25" x14ac:dyDescent="0.2">
      <c r="H7039" s="44"/>
      <c r="Y7039" s="30"/>
    </row>
    <row r="7040" spans="8:25" x14ac:dyDescent="0.2">
      <c r="H7040" s="44"/>
      <c r="Y7040" s="30"/>
    </row>
    <row r="7041" spans="8:25" x14ac:dyDescent="0.2">
      <c r="H7041" s="44"/>
      <c r="Y7041" s="30"/>
    </row>
    <row r="7042" spans="8:25" x14ac:dyDescent="0.2">
      <c r="H7042" s="44"/>
      <c r="Y7042" s="30"/>
    </row>
    <row r="7043" spans="8:25" x14ac:dyDescent="0.2">
      <c r="H7043" s="44"/>
      <c r="Y7043" s="30"/>
    </row>
    <row r="7044" spans="8:25" x14ac:dyDescent="0.2">
      <c r="H7044" s="44"/>
      <c r="Y7044" s="30"/>
    </row>
    <row r="7045" spans="8:25" x14ac:dyDescent="0.2">
      <c r="H7045" s="44"/>
      <c r="Y7045" s="30"/>
    </row>
    <row r="7046" spans="8:25" x14ac:dyDescent="0.2">
      <c r="H7046" s="44"/>
      <c r="Y7046" s="30"/>
    </row>
    <row r="7047" spans="8:25" x14ac:dyDescent="0.2">
      <c r="H7047" s="44"/>
      <c r="Y7047" s="30"/>
    </row>
    <row r="7048" spans="8:25" x14ac:dyDescent="0.2">
      <c r="H7048" s="44"/>
      <c r="Y7048" s="30"/>
    </row>
    <row r="7049" spans="8:25" x14ac:dyDescent="0.2">
      <c r="H7049" s="44"/>
      <c r="Y7049" s="30"/>
    </row>
    <row r="7050" spans="8:25" x14ac:dyDescent="0.2">
      <c r="H7050" s="44"/>
      <c r="Y7050" s="30"/>
    </row>
    <row r="7051" spans="8:25" x14ac:dyDescent="0.2">
      <c r="H7051" s="44"/>
      <c r="Y7051" s="30"/>
    </row>
    <row r="7052" spans="8:25" x14ac:dyDescent="0.2">
      <c r="H7052" s="44"/>
      <c r="Y7052" s="30"/>
    </row>
    <row r="7053" spans="8:25" x14ac:dyDescent="0.2">
      <c r="H7053" s="44"/>
      <c r="Y7053" s="30"/>
    </row>
    <row r="7054" spans="8:25" x14ac:dyDescent="0.2">
      <c r="H7054" s="44"/>
      <c r="Y7054" s="30"/>
    </row>
    <row r="7055" spans="8:25" x14ac:dyDescent="0.2">
      <c r="H7055" s="44"/>
      <c r="Y7055" s="30"/>
    </row>
    <row r="7056" spans="8:25" x14ac:dyDescent="0.2">
      <c r="H7056" s="44"/>
      <c r="Y7056" s="30"/>
    </row>
    <row r="7057" spans="8:25" x14ac:dyDescent="0.2">
      <c r="H7057" s="44"/>
      <c r="Y7057" s="30"/>
    </row>
    <row r="7058" spans="8:25" x14ac:dyDescent="0.2">
      <c r="H7058" s="44"/>
      <c r="Y7058" s="30"/>
    </row>
    <row r="7059" spans="8:25" x14ac:dyDescent="0.2">
      <c r="H7059" s="44"/>
      <c r="Y7059" s="30"/>
    </row>
    <row r="7060" spans="8:25" x14ac:dyDescent="0.2">
      <c r="H7060" s="44"/>
      <c r="Y7060" s="30"/>
    </row>
    <row r="7061" spans="8:25" x14ac:dyDescent="0.2">
      <c r="H7061" s="44"/>
      <c r="Y7061" s="30"/>
    </row>
    <row r="7062" spans="8:25" x14ac:dyDescent="0.2">
      <c r="H7062" s="44"/>
      <c r="Y7062" s="30"/>
    </row>
    <row r="7063" spans="8:25" x14ac:dyDescent="0.2">
      <c r="H7063" s="44"/>
      <c r="Y7063" s="30"/>
    </row>
    <row r="7064" spans="8:25" x14ac:dyDescent="0.2">
      <c r="H7064" s="44"/>
      <c r="Y7064" s="30"/>
    </row>
    <row r="7065" spans="8:25" x14ac:dyDescent="0.2">
      <c r="H7065" s="44"/>
      <c r="Y7065" s="30"/>
    </row>
    <row r="7066" spans="8:25" x14ac:dyDescent="0.2">
      <c r="H7066" s="44"/>
      <c r="Y7066" s="30"/>
    </row>
    <row r="7067" spans="8:25" x14ac:dyDescent="0.2">
      <c r="H7067" s="44"/>
      <c r="Y7067" s="30"/>
    </row>
    <row r="7068" spans="8:25" x14ac:dyDescent="0.2">
      <c r="H7068" s="44"/>
      <c r="Y7068" s="30"/>
    </row>
    <row r="7069" spans="8:25" x14ac:dyDescent="0.2">
      <c r="H7069" s="44"/>
      <c r="Y7069" s="30"/>
    </row>
    <row r="7070" spans="8:25" x14ac:dyDescent="0.2">
      <c r="H7070" s="44"/>
      <c r="Y7070" s="30"/>
    </row>
    <row r="7071" spans="8:25" x14ac:dyDescent="0.2">
      <c r="H7071" s="44"/>
      <c r="Y7071" s="30"/>
    </row>
    <row r="7072" spans="8:25" x14ac:dyDescent="0.2">
      <c r="H7072" s="44"/>
      <c r="Y7072" s="30"/>
    </row>
    <row r="7073" spans="8:25" x14ac:dyDescent="0.2">
      <c r="H7073" s="44"/>
      <c r="Y7073" s="30"/>
    </row>
    <row r="7074" spans="8:25" x14ac:dyDescent="0.2">
      <c r="H7074" s="44"/>
      <c r="Y7074" s="30"/>
    </row>
    <row r="7075" spans="8:25" x14ac:dyDescent="0.2">
      <c r="H7075" s="44"/>
      <c r="Y7075" s="30"/>
    </row>
    <row r="7076" spans="8:25" x14ac:dyDescent="0.2">
      <c r="H7076" s="44"/>
      <c r="Y7076" s="30"/>
    </row>
    <row r="7077" spans="8:25" x14ac:dyDescent="0.2">
      <c r="H7077" s="44"/>
      <c r="Y7077" s="30"/>
    </row>
    <row r="7078" spans="8:25" x14ac:dyDescent="0.2">
      <c r="H7078" s="44"/>
      <c r="Y7078" s="30"/>
    </row>
    <row r="7079" spans="8:25" x14ac:dyDescent="0.2">
      <c r="H7079" s="44"/>
      <c r="Y7079" s="30"/>
    </row>
    <row r="7080" spans="8:25" x14ac:dyDescent="0.2">
      <c r="H7080" s="44"/>
      <c r="Y7080" s="30"/>
    </row>
    <row r="7081" spans="8:25" x14ac:dyDescent="0.2">
      <c r="H7081" s="44"/>
      <c r="Y7081" s="30"/>
    </row>
    <row r="7082" spans="8:25" x14ac:dyDescent="0.2">
      <c r="H7082" s="44"/>
      <c r="Y7082" s="30"/>
    </row>
    <row r="7083" spans="8:25" x14ac:dyDescent="0.2">
      <c r="H7083" s="44"/>
      <c r="Y7083" s="30"/>
    </row>
    <row r="7084" spans="8:25" x14ac:dyDescent="0.2">
      <c r="H7084" s="44"/>
      <c r="Y7084" s="30"/>
    </row>
    <row r="7085" spans="8:25" x14ac:dyDescent="0.2">
      <c r="H7085" s="44"/>
      <c r="Y7085" s="30"/>
    </row>
    <row r="7086" spans="8:25" x14ac:dyDescent="0.2">
      <c r="H7086" s="44"/>
      <c r="Y7086" s="30"/>
    </row>
    <row r="7087" spans="8:25" x14ac:dyDescent="0.2">
      <c r="H7087" s="44"/>
      <c r="Y7087" s="30"/>
    </row>
    <row r="7088" spans="8:25" x14ac:dyDescent="0.2">
      <c r="H7088" s="44"/>
      <c r="Y7088" s="30"/>
    </row>
    <row r="7089" spans="8:25" x14ac:dyDescent="0.2">
      <c r="H7089" s="44"/>
      <c r="Y7089" s="30"/>
    </row>
    <row r="7090" spans="8:25" x14ac:dyDescent="0.2">
      <c r="H7090" s="44"/>
      <c r="Y7090" s="30"/>
    </row>
    <row r="7091" spans="8:25" x14ac:dyDescent="0.2">
      <c r="H7091" s="44"/>
      <c r="Y7091" s="30"/>
    </row>
    <row r="7092" spans="8:25" x14ac:dyDescent="0.2">
      <c r="H7092" s="44"/>
      <c r="Y7092" s="30"/>
    </row>
    <row r="7093" spans="8:25" x14ac:dyDescent="0.2">
      <c r="H7093" s="44"/>
      <c r="Y7093" s="30"/>
    </row>
    <row r="7094" spans="8:25" x14ac:dyDescent="0.2">
      <c r="H7094" s="44"/>
      <c r="Y7094" s="30"/>
    </row>
    <row r="7095" spans="8:25" x14ac:dyDescent="0.2">
      <c r="H7095" s="44"/>
      <c r="Y7095" s="30"/>
    </row>
    <row r="7096" spans="8:25" x14ac:dyDescent="0.2">
      <c r="H7096" s="44"/>
      <c r="Y7096" s="30"/>
    </row>
    <row r="7097" spans="8:25" x14ac:dyDescent="0.2">
      <c r="H7097" s="44"/>
      <c r="Y7097" s="30"/>
    </row>
    <row r="7098" spans="8:25" x14ac:dyDescent="0.2">
      <c r="H7098" s="44"/>
      <c r="Y7098" s="30"/>
    </row>
    <row r="7099" spans="8:25" x14ac:dyDescent="0.2">
      <c r="H7099" s="44"/>
      <c r="Y7099" s="30"/>
    </row>
    <row r="7100" spans="8:25" x14ac:dyDescent="0.2">
      <c r="H7100" s="44"/>
      <c r="Y7100" s="30"/>
    </row>
    <row r="7101" spans="8:25" x14ac:dyDescent="0.2">
      <c r="H7101" s="44"/>
      <c r="Y7101" s="30"/>
    </row>
    <row r="7102" spans="8:25" x14ac:dyDescent="0.2">
      <c r="H7102" s="44"/>
      <c r="Y7102" s="30"/>
    </row>
    <row r="7103" spans="8:25" x14ac:dyDescent="0.2">
      <c r="H7103" s="44"/>
      <c r="Y7103" s="30"/>
    </row>
    <row r="7104" spans="8:25" x14ac:dyDescent="0.2">
      <c r="H7104" s="44"/>
      <c r="Y7104" s="30"/>
    </row>
    <row r="7105" spans="8:25" x14ac:dyDescent="0.2">
      <c r="H7105" s="44"/>
      <c r="Y7105" s="30"/>
    </row>
    <row r="7106" spans="8:25" x14ac:dyDescent="0.2">
      <c r="H7106" s="44"/>
      <c r="Y7106" s="30"/>
    </row>
    <row r="7107" spans="8:25" x14ac:dyDescent="0.2">
      <c r="H7107" s="44"/>
      <c r="Y7107" s="30"/>
    </row>
    <row r="7108" spans="8:25" x14ac:dyDescent="0.2">
      <c r="H7108" s="44"/>
      <c r="Y7108" s="30"/>
    </row>
    <row r="7109" spans="8:25" x14ac:dyDescent="0.2">
      <c r="H7109" s="44"/>
      <c r="Y7109" s="30"/>
    </row>
    <row r="7110" spans="8:25" x14ac:dyDescent="0.2">
      <c r="H7110" s="44"/>
      <c r="Y7110" s="30"/>
    </row>
    <row r="7111" spans="8:25" x14ac:dyDescent="0.2">
      <c r="H7111" s="44"/>
      <c r="Y7111" s="30"/>
    </row>
    <row r="7112" spans="8:25" x14ac:dyDescent="0.2">
      <c r="H7112" s="44"/>
      <c r="Y7112" s="30"/>
    </row>
    <row r="7113" spans="8:25" x14ac:dyDescent="0.2">
      <c r="H7113" s="44"/>
      <c r="Y7113" s="30"/>
    </row>
    <row r="7114" spans="8:25" x14ac:dyDescent="0.2">
      <c r="H7114" s="44"/>
      <c r="Y7114" s="30"/>
    </row>
    <row r="7115" spans="8:25" x14ac:dyDescent="0.2">
      <c r="H7115" s="44"/>
      <c r="Y7115" s="30"/>
    </row>
    <row r="7116" spans="8:25" x14ac:dyDescent="0.2">
      <c r="H7116" s="44"/>
      <c r="Y7116" s="30"/>
    </row>
    <row r="7117" spans="8:25" x14ac:dyDescent="0.2">
      <c r="H7117" s="44"/>
      <c r="Y7117" s="30"/>
    </row>
    <row r="7118" spans="8:25" x14ac:dyDescent="0.2">
      <c r="H7118" s="44"/>
      <c r="Y7118" s="30"/>
    </row>
    <row r="7119" spans="8:25" x14ac:dyDescent="0.2">
      <c r="H7119" s="44"/>
      <c r="Y7119" s="30"/>
    </row>
    <row r="7120" spans="8:25" x14ac:dyDescent="0.2">
      <c r="H7120" s="44"/>
      <c r="Y7120" s="30"/>
    </row>
    <row r="7121" spans="8:25" x14ac:dyDescent="0.2">
      <c r="H7121" s="44"/>
      <c r="Y7121" s="30"/>
    </row>
    <row r="7122" spans="8:25" x14ac:dyDescent="0.2">
      <c r="H7122" s="44"/>
      <c r="Y7122" s="30"/>
    </row>
    <row r="7123" spans="8:25" x14ac:dyDescent="0.2">
      <c r="H7123" s="44"/>
      <c r="Y7123" s="30"/>
    </row>
    <row r="7124" spans="8:25" x14ac:dyDescent="0.2">
      <c r="H7124" s="44"/>
      <c r="Y7124" s="30"/>
    </row>
    <row r="7125" spans="8:25" x14ac:dyDescent="0.2">
      <c r="H7125" s="44"/>
      <c r="Y7125" s="30"/>
    </row>
    <row r="7126" spans="8:25" x14ac:dyDescent="0.2">
      <c r="H7126" s="44"/>
      <c r="Y7126" s="30"/>
    </row>
    <row r="7127" spans="8:25" x14ac:dyDescent="0.2">
      <c r="H7127" s="44"/>
      <c r="Y7127" s="30"/>
    </row>
    <row r="7128" spans="8:25" x14ac:dyDescent="0.2">
      <c r="H7128" s="44"/>
      <c r="Y7128" s="30"/>
    </row>
    <row r="7129" spans="8:25" x14ac:dyDescent="0.2">
      <c r="H7129" s="44"/>
      <c r="Y7129" s="30"/>
    </row>
    <row r="7130" spans="8:25" x14ac:dyDescent="0.2">
      <c r="H7130" s="44"/>
      <c r="Y7130" s="30"/>
    </row>
    <row r="7131" spans="8:25" x14ac:dyDescent="0.2">
      <c r="H7131" s="44"/>
      <c r="Y7131" s="30"/>
    </row>
    <row r="7132" spans="8:25" x14ac:dyDescent="0.2">
      <c r="H7132" s="44"/>
      <c r="Y7132" s="30"/>
    </row>
    <row r="7133" spans="8:25" x14ac:dyDescent="0.2">
      <c r="H7133" s="44"/>
      <c r="Y7133" s="30"/>
    </row>
    <row r="7134" spans="8:25" x14ac:dyDescent="0.2">
      <c r="H7134" s="44"/>
      <c r="Y7134" s="30"/>
    </row>
    <row r="7135" spans="8:25" x14ac:dyDescent="0.2">
      <c r="H7135" s="44"/>
      <c r="Y7135" s="30"/>
    </row>
    <row r="7136" spans="8:25" x14ac:dyDescent="0.2">
      <c r="H7136" s="44"/>
      <c r="Y7136" s="30"/>
    </row>
    <row r="7137" spans="8:25" x14ac:dyDescent="0.2">
      <c r="H7137" s="44"/>
      <c r="Y7137" s="30"/>
    </row>
    <row r="7138" spans="8:25" x14ac:dyDescent="0.2">
      <c r="H7138" s="44"/>
      <c r="Y7138" s="30"/>
    </row>
    <row r="7139" spans="8:25" x14ac:dyDescent="0.2">
      <c r="H7139" s="44"/>
      <c r="Y7139" s="30"/>
    </row>
    <row r="7140" spans="8:25" x14ac:dyDescent="0.2">
      <c r="H7140" s="44"/>
      <c r="Y7140" s="30"/>
    </row>
    <row r="7141" spans="8:25" x14ac:dyDescent="0.2">
      <c r="H7141" s="44"/>
      <c r="Y7141" s="30"/>
    </row>
    <row r="7142" spans="8:25" x14ac:dyDescent="0.2">
      <c r="H7142" s="44"/>
      <c r="Y7142" s="30"/>
    </row>
    <row r="7143" spans="8:25" x14ac:dyDescent="0.2">
      <c r="H7143" s="44"/>
      <c r="Y7143" s="30"/>
    </row>
    <row r="7144" spans="8:25" x14ac:dyDescent="0.2">
      <c r="H7144" s="44"/>
      <c r="Y7144" s="30"/>
    </row>
    <row r="7145" spans="8:25" x14ac:dyDescent="0.2">
      <c r="H7145" s="44"/>
      <c r="Y7145" s="30"/>
    </row>
    <row r="7146" spans="8:25" x14ac:dyDescent="0.2">
      <c r="H7146" s="44"/>
      <c r="Y7146" s="30"/>
    </row>
    <row r="7147" spans="8:25" x14ac:dyDescent="0.2">
      <c r="H7147" s="44"/>
      <c r="Y7147" s="30"/>
    </row>
    <row r="7148" spans="8:25" x14ac:dyDescent="0.2">
      <c r="H7148" s="44"/>
      <c r="Y7148" s="30"/>
    </row>
    <row r="7149" spans="8:25" x14ac:dyDescent="0.2">
      <c r="H7149" s="44"/>
      <c r="Y7149" s="30"/>
    </row>
    <row r="7150" spans="8:25" x14ac:dyDescent="0.2">
      <c r="H7150" s="44"/>
      <c r="Y7150" s="30"/>
    </row>
    <row r="7151" spans="8:25" x14ac:dyDescent="0.2">
      <c r="H7151" s="44"/>
      <c r="Y7151" s="30"/>
    </row>
    <row r="7152" spans="8:25" x14ac:dyDescent="0.2">
      <c r="H7152" s="44"/>
      <c r="Y7152" s="30"/>
    </row>
    <row r="7153" spans="8:25" x14ac:dyDescent="0.2">
      <c r="H7153" s="44"/>
      <c r="Y7153" s="30"/>
    </row>
    <row r="7154" spans="8:25" x14ac:dyDescent="0.2">
      <c r="H7154" s="44"/>
      <c r="Y7154" s="30"/>
    </row>
    <row r="7155" spans="8:25" x14ac:dyDescent="0.2">
      <c r="H7155" s="44"/>
      <c r="Y7155" s="30"/>
    </row>
    <row r="7156" spans="8:25" x14ac:dyDescent="0.2">
      <c r="H7156" s="44"/>
      <c r="Y7156" s="30"/>
    </row>
    <row r="7157" spans="8:25" x14ac:dyDescent="0.2">
      <c r="H7157" s="44"/>
      <c r="Y7157" s="30"/>
    </row>
    <row r="7158" spans="8:25" x14ac:dyDescent="0.2">
      <c r="H7158" s="44"/>
      <c r="Y7158" s="30"/>
    </row>
    <row r="7159" spans="8:25" x14ac:dyDescent="0.2">
      <c r="H7159" s="44"/>
      <c r="Y7159" s="30"/>
    </row>
    <row r="7160" spans="8:25" x14ac:dyDescent="0.2">
      <c r="H7160" s="44"/>
      <c r="Y7160" s="30"/>
    </row>
    <row r="7161" spans="8:25" x14ac:dyDescent="0.2">
      <c r="H7161" s="44"/>
      <c r="Y7161" s="30"/>
    </row>
    <row r="7162" spans="8:25" x14ac:dyDescent="0.2">
      <c r="H7162" s="44"/>
      <c r="Y7162" s="30"/>
    </row>
    <row r="7163" spans="8:25" x14ac:dyDescent="0.2">
      <c r="H7163" s="44"/>
      <c r="Y7163" s="30"/>
    </row>
    <row r="7164" spans="8:25" x14ac:dyDescent="0.2">
      <c r="H7164" s="44"/>
      <c r="Y7164" s="30"/>
    </row>
    <row r="7165" spans="8:25" x14ac:dyDescent="0.2">
      <c r="H7165" s="44"/>
      <c r="Y7165" s="30"/>
    </row>
    <row r="7166" spans="8:25" x14ac:dyDescent="0.2">
      <c r="H7166" s="44"/>
      <c r="Y7166" s="30"/>
    </row>
    <row r="7167" spans="8:25" x14ac:dyDescent="0.2">
      <c r="H7167" s="44"/>
      <c r="Y7167" s="30"/>
    </row>
    <row r="7168" spans="8:25" x14ac:dyDescent="0.2">
      <c r="H7168" s="44"/>
      <c r="Y7168" s="30"/>
    </row>
    <row r="7169" spans="8:25" x14ac:dyDescent="0.2">
      <c r="H7169" s="44"/>
      <c r="Y7169" s="30"/>
    </row>
    <row r="7170" spans="8:25" x14ac:dyDescent="0.2">
      <c r="H7170" s="44"/>
      <c r="Y7170" s="30"/>
    </row>
    <row r="7171" spans="8:25" x14ac:dyDescent="0.2">
      <c r="H7171" s="44"/>
      <c r="Y7171" s="30"/>
    </row>
    <row r="7172" spans="8:25" x14ac:dyDescent="0.2">
      <c r="H7172" s="44"/>
      <c r="Y7172" s="30"/>
    </row>
    <row r="7173" spans="8:25" x14ac:dyDescent="0.2">
      <c r="H7173" s="44"/>
      <c r="Y7173" s="30"/>
    </row>
    <row r="7174" spans="8:25" x14ac:dyDescent="0.2">
      <c r="H7174" s="44"/>
      <c r="Y7174" s="30"/>
    </row>
    <row r="7175" spans="8:25" x14ac:dyDescent="0.2">
      <c r="H7175" s="44"/>
      <c r="Y7175" s="30"/>
    </row>
    <row r="7176" spans="8:25" x14ac:dyDescent="0.2">
      <c r="H7176" s="44"/>
      <c r="Y7176" s="30"/>
    </row>
    <row r="7177" spans="8:25" x14ac:dyDescent="0.2">
      <c r="H7177" s="44"/>
      <c r="Y7177" s="30"/>
    </row>
    <row r="7178" spans="8:25" x14ac:dyDescent="0.2">
      <c r="H7178" s="44"/>
      <c r="Y7178" s="30"/>
    </row>
    <row r="7179" spans="8:25" x14ac:dyDescent="0.2">
      <c r="H7179" s="44"/>
      <c r="Y7179" s="30"/>
    </row>
    <row r="7180" spans="8:25" x14ac:dyDescent="0.2">
      <c r="H7180" s="44"/>
      <c r="Y7180" s="30"/>
    </row>
    <row r="7181" spans="8:25" x14ac:dyDescent="0.2">
      <c r="H7181" s="44"/>
      <c r="Y7181" s="30"/>
    </row>
    <row r="7182" spans="8:25" x14ac:dyDescent="0.2">
      <c r="H7182" s="44"/>
      <c r="Y7182" s="30"/>
    </row>
    <row r="7183" spans="8:25" x14ac:dyDescent="0.2">
      <c r="H7183" s="44"/>
      <c r="Y7183" s="30"/>
    </row>
    <row r="7184" spans="8:25" x14ac:dyDescent="0.2">
      <c r="H7184" s="44"/>
      <c r="Y7184" s="30"/>
    </row>
    <row r="7185" spans="8:25" x14ac:dyDescent="0.2">
      <c r="H7185" s="44"/>
      <c r="Y7185" s="30"/>
    </row>
    <row r="7186" spans="8:25" x14ac:dyDescent="0.2">
      <c r="H7186" s="44"/>
      <c r="Y7186" s="30"/>
    </row>
    <row r="7187" spans="8:25" x14ac:dyDescent="0.2">
      <c r="H7187" s="44"/>
      <c r="Y7187" s="30"/>
    </row>
    <row r="7188" spans="8:25" x14ac:dyDescent="0.2">
      <c r="H7188" s="44"/>
      <c r="Y7188" s="30"/>
    </row>
    <row r="7189" spans="8:25" x14ac:dyDescent="0.2">
      <c r="H7189" s="44"/>
      <c r="Y7189" s="30"/>
    </row>
    <row r="7190" spans="8:25" x14ac:dyDescent="0.2">
      <c r="H7190" s="44"/>
      <c r="Y7190" s="30"/>
    </row>
    <row r="7191" spans="8:25" x14ac:dyDescent="0.2">
      <c r="H7191" s="44"/>
      <c r="Y7191" s="30"/>
    </row>
    <row r="7192" spans="8:25" x14ac:dyDescent="0.2">
      <c r="H7192" s="44"/>
      <c r="Y7192" s="30"/>
    </row>
    <row r="7193" spans="8:25" x14ac:dyDescent="0.2">
      <c r="H7193" s="44"/>
      <c r="Y7193" s="30"/>
    </row>
    <row r="7194" spans="8:25" x14ac:dyDescent="0.2">
      <c r="H7194" s="44"/>
      <c r="Y7194" s="30"/>
    </row>
    <row r="7195" spans="8:25" x14ac:dyDescent="0.2">
      <c r="H7195" s="44"/>
      <c r="Y7195" s="30"/>
    </row>
    <row r="7196" spans="8:25" x14ac:dyDescent="0.2">
      <c r="H7196" s="44"/>
      <c r="Y7196" s="30"/>
    </row>
    <row r="7197" spans="8:25" x14ac:dyDescent="0.2">
      <c r="H7197" s="44"/>
      <c r="Y7197" s="30"/>
    </row>
    <row r="7198" spans="8:25" x14ac:dyDescent="0.2">
      <c r="H7198" s="44"/>
      <c r="Y7198" s="30"/>
    </row>
    <row r="7199" spans="8:25" x14ac:dyDescent="0.2">
      <c r="H7199" s="44"/>
      <c r="Y7199" s="30"/>
    </row>
    <row r="7200" spans="8:25" x14ac:dyDescent="0.2">
      <c r="H7200" s="44"/>
      <c r="Y7200" s="30"/>
    </row>
    <row r="7201" spans="8:25" x14ac:dyDescent="0.2">
      <c r="H7201" s="44"/>
      <c r="Y7201" s="30"/>
    </row>
    <row r="7202" spans="8:25" x14ac:dyDescent="0.2">
      <c r="H7202" s="44"/>
      <c r="Y7202" s="30"/>
    </row>
    <row r="7203" spans="8:25" x14ac:dyDescent="0.2">
      <c r="H7203" s="44"/>
      <c r="Y7203" s="30"/>
    </row>
    <row r="7204" spans="8:25" x14ac:dyDescent="0.2">
      <c r="H7204" s="44"/>
      <c r="Y7204" s="30"/>
    </row>
    <row r="7205" spans="8:25" x14ac:dyDescent="0.2">
      <c r="H7205" s="44"/>
      <c r="Y7205" s="30"/>
    </row>
    <row r="7206" spans="8:25" x14ac:dyDescent="0.2">
      <c r="H7206" s="44"/>
      <c r="Y7206" s="30"/>
    </row>
    <row r="7207" spans="8:25" x14ac:dyDescent="0.2">
      <c r="H7207" s="44"/>
      <c r="Y7207" s="30"/>
    </row>
    <row r="7208" spans="8:25" x14ac:dyDescent="0.2">
      <c r="H7208" s="44"/>
      <c r="Y7208" s="30"/>
    </row>
    <row r="7209" spans="8:25" x14ac:dyDescent="0.2">
      <c r="H7209" s="44"/>
      <c r="Y7209" s="30"/>
    </row>
    <row r="7210" spans="8:25" x14ac:dyDescent="0.2">
      <c r="H7210" s="44"/>
      <c r="Y7210" s="30"/>
    </row>
    <row r="7211" spans="8:25" x14ac:dyDescent="0.2">
      <c r="H7211" s="44"/>
      <c r="Y7211" s="30"/>
    </row>
    <row r="7212" spans="8:25" x14ac:dyDescent="0.2">
      <c r="H7212" s="44"/>
      <c r="Y7212" s="30"/>
    </row>
    <row r="7213" spans="8:25" x14ac:dyDescent="0.2">
      <c r="H7213" s="44"/>
      <c r="Y7213" s="30"/>
    </row>
    <row r="7214" spans="8:25" x14ac:dyDescent="0.2">
      <c r="H7214" s="44"/>
      <c r="Y7214" s="30"/>
    </row>
    <row r="7215" spans="8:25" x14ac:dyDescent="0.2">
      <c r="H7215" s="44"/>
      <c r="Y7215" s="30"/>
    </row>
    <row r="7216" spans="8:25" x14ac:dyDescent="0.2">
      <c r="H7216" s="44"/>
      <c r="Y7216" s="30"/>
    </row>
    <row r="7217" spans="8:25" x14ac:dyDescent="0.2">
      <c r="H7217" s="44"/>
      <c r="Y7217" s="30"/>
    </row>
    <row r="7218" spans="8:25" x14ac:dyDescent="0.2">
      <c r="H7218" s="44"/>
      <c r="Y7218" s="30"/>
    </row>
    <row r="7219" spans="8:25" x14ac:dyDescent="0.2">
      <c r="H7219" s="44"/>
      <c r="Y7219" s="30"/>
    </row>
    <row r="7220" spans="8:25" x14ac:dyDescent="0.2">
      <c r="H7220" s="44"/>
      <c r="Y7220" s="30"/>
    </row>
    <row r="7221" spans="8:25" x14ac:dyDescent="0.2">
      <c r="H7221" s="44"/>
      <c r="Y7221" s="30"/>
    </row>
    <row r="7222" spans="8:25" x14ac:dyDescent="0.2">
      <c r="H7222" s="44"/>
      <c r="Y7222" s="30"/>
    </row>
    <row r="7223" spans="8:25" x14ac:dyDescent="0.2">
      <c r="H7223" s="44"/>
      <c r="Y7223" s="30"/>
    </row>
    <row r="7224" spans="8:25" x14ac:dyDescent="0.2">
      <c r="H7224" s="44"/>
      <c r="Y7224" s="30"/>
    </row>
    <row r="7225" spans="8:25" x14ac:dyDescent="0.2">
      <c r="H7225" s="44"/>
      <c r="Y7225" s="30"/>
    </row>
    <row r="7226" spans="8:25" x14ac:dyDescent="0.2">
      <c r="H7226" s="44"/>
      <c r="Y7226" s="30"/>
    </row>
    <row r="7227" spans="8:25" x14ac:dyDescent="0.2">
      <c r="H7227" s="44"/>
      <c r="Y7227" s="30"/>
    </row>
    <row r="7228" spans="8:25" x14ac:dyDescent="0.2">
      <c r="H7228" s="44"/>
      <c r="Y7228" s="30"/>
    </row>
    <row r="7229" spans="8:25" x14ac:dyDescent="0.2">
      <c r="H7229" s="44"/>
      <c r="Y7229" s="30"/>
    </row>
    <row r="7230" spans="8:25" x14ac:dyDescent="0.2">
      <c r="H7230" s="44"/>
      <c r="Y7230" s="30"/>
    </row>
    <row r="7231" spans="8:25" x14ac:dyDescent="0.2">
      <c r="H7231" s="44"/>
      <c r="Y7231" s="30"/>
    </row>
    <row r="7232" spans="8:25" x14ac:dyDescent="0.2">
      <c r="H7232" s="44"/>
      <c r="Y7232" s="30"/>
    </row>
    <row r="7233" spans="8:25" x14ac:dyDescent="0.2">
      <c r="H7233" s="44"/>
      <c r="Y7233" s="30"/>
    </row>
    <row r="7234" spans="8:25" x14ac:dyDescent="0.2">
      <c r="H7234" s="44"/>
      <c r="Y7234" s="30"/>
    </row>
    <row r="7235" spans="8:25" x14ac:dyDescent="0.2">
      <c r="H7235" s="44"/>
      <c r="Y7235" s="30"/>
    </row>
    <row r="7236" spans="8:25" x14ac:dyDescent="0.2">
      <c r="H7236" s="44"/>
      <c r="Y7236" s="30"/>
    </row>
    <row r="7237" spans="8:25" x14ac:dyDescent="0.2">
      <c r="H7237" s="44"/>
      <c r="Y7237" s="30"/>
    </row>
    <row r="7238" spans="8:25" x14ac:dyDescent="0.2">
      <c r="H7238" s="44"/>
      <c r="Y7238" s="30"/>
    </row>
    <row r="7239" spans="8:25" x14ac:dyDescent="0.2">
      <c r="H7239" s="44"/>
      <c r="Y7239" s="30"/>
    </row>
    <row r="7240" spans="8:25" x14ac:dyDescent="0.2">
      <c r="H7240" s="44"/>
      <c r="Y7240" s="30"/>
    </row>
    <row r="7241" spans="8:25" x14ac:dyDescent="0.2">
      <c r="H7241" s="44"/>
      <c r="Y7241" s="30"/>
    </row>
    <row r="7242" spans="8:25" x14ac:dyDescent="0.2">
      <c r="H7242" s="44"/>
      <c r="Y7242" s="30"/>
    </row>
    <row r="7243" spans="8:25" x14ac:dyDescent="0.2">
      <c r="H7243" s="44"/>
      <c r="Y7243" s="30"/>
    </row>
    <row r="7244" spans="8:25" x14ac:dyDescent="0.2">
      <c r="H7244" s="44"/>
      <c r="Y7244" s="30"/>
    </row>
    <row r="7245" spans="8:25" x14ac:dyDescent="0.2">
      <c r="H7245" s="44"/>
      <c r="Y7245" s="30"/>
    </row>
    <row r="7246" spans="8:25" x14ac:dyDescent="0.2">
      <c r="H7246" s="44"/>
      <c r="Y7246" s="30"/>
    </row>
    <row r="7247" spans="8:25" x14ac:dyDescent="0.2">
      <c r="H7247" s="44"/>
      <c r="Y7247" s="30"/>
    </row>
    <row r="7248" spans="8:25" x14ac:dyDescent="0.2">
      <c r="H7248" s="44"/>
      <c r="Y7248" s="30"/>
    </row>
    <row r="7249" spans="8:25" x14ac:dyDescent="0.2">
      <c r="H7249" s="44"/>
      <c r="Y7249" s="30"/>
    </row>
    <row r="7250" spans="8:25" x14ac:dyDescent="0.2">
      <c r="H7250" s="44"/>
      <c r="Y7250" s="30"/>
    </row>
    <row r="7251" spans="8:25" x14ac:dyDescent="0.2">
      <c r="H7251" s="44"/>
      <c r="Y7251" s="30"/>
    </row>
    <row r="7252" spans="8:25" x14ac:dyDescent="0.2">
      <c r="H7252" s="44"/>
      <c r="Y7252" s="30"/>
    </row>
    <row r="7253" spans="8:25" x14ac:dyDescent="0.2">
      <c r="H7253" s="44"/>
      <c r="Y7253" s="30"/>
    </row>
    <row r="7254" spans="8:25" x14ac:dyDescent="0.2">
      <c r="H7254" s="44"/>
      <c r="Y7254" s="30"/>
    </row>
    <row r="7255" spans="8:25" x14ac:dyDescent="0.2">
      <c r="H7255" s="44"/>
      <c r="Y7255" s="30"/>
    </row>
    <row r="7256" spans="8:25" x14ac:dyDescent="0.2">
      <c r="H7256" s="44"/>
      <c r="Y7256" s="30"/>
    </row>
    <row r="7257" spans="8:25" x14ac:dyDescent="0.2">
      <c r="H7257" s="44"/>
      <c r="Y7257" s="30"/>
    </row>
    <row r="7258" spans="8:25" x14ac:dyDescent="0.2">
      <c r="H7258" s="44"/>
      <c r="Y7258" s="30"/>
    </row>
    <row r="7259" spans="8:25" x14ac:dyDescent="0.2">
      <c r="H7259" s="44"/>
      <c r="Y7259" s="30"/>
    </row>
    <row r="7260" spans="8:25" x14ac:dyDescent="0.2">
      <c r="H7260" s="44"/>
      <c r="Y7260" s="30"/>
    </row>
    <row r="7261" spans="8:25" x14ac:dyDescent="0.2">
      <c r="H7261" s="44"/>
      <c r="Y7261" s="30"/>
    </row>
    <row r="7262" spans="8:25" x14ac:dyDescent="0.2">
      <c r="H7262" s="44"/>
      <c r="Y7262" s="30"/>
    </row>
    <row r="7263" spans="8:25" x14ac:dyDescent="0.2">
      <c r="H7263" s="44"/>
      <c r="Y7263" s="30"/>
    </row>
    <row r="7264" spans="8:25" x14ac:dyDescent="0.2">
      <c r="H7264" s="44"/>
      <c r="Y7264" s="30"/>
    </row>
    <row r="7265" spans="8:25" x14ac:dyDescent="0.2">
      <c r="H7265" s="44"/>
      <c r="Y7265" s="30"/>
    </row>
    <row r="7266" spans="8:25" x14ac:dyDescent="0.2">
      <c r="H7266" s="44"/>
      <c r="Y7266" s="30"/>
    </row>
    <row r="7267" spans="8:25" x14ac:dyDescent="0.2">
      <c r="H7267" s="44"/>
      <c r="Y7267" s="30"/>
    </row>
    <row r="7268" spans="8:25" x14ac:dyDescent="0.2">
      <c r="H7268" s="44"/>
      <c r="Y7268" s="30"/>
    </row>
    <row r="7269" spans="8:25" x14ac:dyDescent="0.2">
      <c r="H7269" s="44"/>
      <c r="Y7269" s="30"/>
    </row>
    <row r="7270" spans="8:25" x14ac:dyDescent="0.2">
      <c r="H7270" s="44"/>
      <c r="Y7270" s="30"/>
    </row>
    <row r="7271" spans="8:25" x14ac:dyDescent="0.2">
      <c r="H7271" s="44"/>
      <c r="Y7271" s="30"/>
    </row>
    <row r="7272" spans="8:25" x14ac:dyDescent="0.2">
      <c r="H7272" s="44"/>
      <c r="Y7272" s="30"/>
    </row>
    <row r="7273" spans="8:25" x14ac:dyDescent="0.2">
      <c r="H7273" s="44"/>
      <c r="Y7273" s="30"/>
    </row>
    <row r="7274" spans="8:25" x14ac:dyDescent="0.2">
      <c r="H7274" s="44"/>
      <c r="Y7274" s="30"/>
    </row>
    <row r="7275" spans="8:25" x14ac:dyDescent="0.2">
      <c r="H7275" s="44"/>
      <c r="Y7275" s="30"/>
    </row>
    <row r="7276" spans="8:25" x14ac:dyDescent="0.2">
      <c r="H7276" s="44"/>
      <c r="Y7276" s="30"/>
    </row>
    <row r="7277" spans="8:25" x14ac:dyDescent="0.2">
      <c r="H7277" s="44"/>
      <c r="Y7277" s="30"/>
    </row>
    <row r="7278" spans="8:25" x14ac:dyDescent="0.2">
      <c r="H7278" s="44"/>
      <c r="Y7278" s="30"/>
    </row>
    <row r="7279" spans="8:25" x14ac:dyDescent="0.2">
      <c r="H7279" s="44"/>
      <c r="Y7279" s="30"/>
    </row>
    <row r="7280" spans="8:25" x14ac:dyDescent="0.2">
      <c r="H7280" s="44"/>
      <c r="Y7280" s="30"/>
    </row>
    <row r="7281" spans="8:25" x14ac:dyDescent="0.2">
      <c r="H7281" s="44"/>
      <c r="Y7281" s="30"/>
    </row>
    <row r="7282" spans="8:25" x14ac:dyDescent="0.2">
      <c r="H7282" s="44"/>
      <c r="Y7282" s="30"/>
    </row>
    <row r="7283" spans="8:25" x14ac:dyDescent="0.2">
      <c r="H7283" s="44"/>
      <c r="Y7283" s="30"/>
    </row>
    <row r="7284" spans="8:25" x14ac:dyDescent="0.2">
      <c r="H7284" s="44"/>
      <c r="Y7284" s="30"/>
    </row>
    <row r="7285" spans="8:25" x14ac:dyDescent="0.2">
      <c r="H7285" s="44"/>
      <c r="Y7285" s="30"/>
    </row>
    <row r="7286" spans="8:25" x14ac:dyDescent="0.2">
      <c r="H7286" s="44"/>
      <c r="Y7286" s="30"/>
    </row>
    <row r="7287" spans="8:25" x14ac:dyDescent="0.2">
      <c r="H7287" s="44"/>
      <c r="Y7287" s="30"/>
    </row>
    <row r="7288" spans="8:25" x14ac:dyDescent="0.2">
      <c r="H7288" s="44"/>
      <c r="Y7288" s="30"/>
    </row>
    <row r="7289" spans="8:25" x14ac:dyDescent="0.2">
      <c r="H7289" s="44"/>
      <c r="Y7289" s="30"/>
    </row>
    <row r="7290" spans="8:25" x14ac:dyDescent="0.2">
      <c r="H7290" s="44"/>
      <c r="Y7290" s="30"/>
    </row>
    <row r="7291" spans="8:25" x14ac:dyDescent="0.2">
      <c r="H7291" s="44"/>
      <c r="Y7291" s="30"/>
    </row>
    <row r="7292" spans="8:25" x14ac:dyDescent="0.2">
      <c r="H7292" s="44"/>
      <c r="Y7292" s="30"/>
    </row>
    <row r="7293" spans="8:25" x14ac:dyDescent="0.2">
      <c r="H7293" s="44"/>
      <c r="Y7293" s="30"/>
    </row>
    <row r="7294" spans="8:25" x14ac:dyDescent="0.2">
      <c r="H7294" s="44"/>
      <c r="Y7294" s="30"/>
    </row>
    <row r="7295" spans="8:25" x14ac:dyDescent="0.2">
      <c r="H7295" s="44"/>
      <c r="Y7295" s="30"/>
    </row>
    <row r="7296" spans="8:25" x14ac:dyDescent="0.2">
      <c r="H7296" s="44"/>
      <c r="Y7296" s="30"/>
    </row>
    <row r="7297" spans="8:25" x14ac:dyDescent="0.2">
      <c r="H7297" s="44"/>
      <c r="Y7297" s="30"/>
    </row>
    <row r="7298" spans="8:25" x14ac:dyDescent="0.2">
      <c r="H7298" s="44"/>
      <c r="Y7298" s="30"/>
    </row>
    <row r="7299" spans="8:25" x14ac:dyDescent="0.2">
      <c r="H7299" s="44"/>
      <c r="Y7299" s="30"/>
    </row>
    <row r="7300" spans="8:25" x14ac:dyDescent="0.2">
      <c r="H7300" s="44"/>
      <c r="Y7300" s="30"/>
    </row>
    <row r="7301" spans="8:25" x14ac:dyDescent="0.2">
      <c r="H7301" s="44"/>
      <c r="Y7301" s="30"/>
    </row>
    <row r="7302" spans="8:25" x14ac:dyDescent="0.2">
      <c r="H7302" s="44"/>
      <c r="Y7302" s="30"/>
    </row>
    <row r="7303" spans="8:25" x14ac:dyDescent="0.2">
      <c r="H7303" s="44"/>
      <c r="Y7303" s="30"/>
    </row>
    <row r="7304" spans="8:25" x14ac:dyDescent="0.2">
      <c r="H7304" s="44"/>
      <c r="Y7304" s="30"/>
    </row>
    <row r="7305" spans="8:25" x14ac:dyDescent="0.2">
      <c r="H7305" s="44"/>
      <c r="Y7305" s="30"/>
    </row>
    <row r="7306" spans="8:25" x14ac:dyDescent="0.2">
      <c r="H7306" s="44"/>
      <c r="Y7306" s="30"/>
    </row>
    <row r="7307" spans="8:25" x14ac:dyDescent="0.2">
      <c r="H7307" s="44"/>
      <c r="Y7307" s="30"/>
    </row>
    <row r="7308" spans="8:25" x14ac:dyDescent="0.2">
      <c r="H7308" s="44"/>
      <c r="Y7308" s="30"/>
    </row>
    <row r="7309" spans="8:25" x14ac:dyDescent="0.2">
      <c r="H7309" s="44"/>
      <c r="Y7309" s="30"/>
    </row>
    <row r="7310" spans="8:25" x14ac:dyDescent="0.2">
      <c r="H7310" s="44"/>
      <c r="Y7310" s="30"/>
    </row>
    <row r="7311" spans="8:25" x14ac:dyDescent="0.2">
      <c r="H7311" s="44"/>
      <c r="Y7311" s="30"/>
    </row>
    <row r="7312" spans="8:25" x14ac:dyDescent="0.2">
      <c r="H7312" s="44"/>
      <c r="Y7312" s="30"/>
    </row>
    <row r="7313" spans="8:25" x14ac:dyDescent="0.2">
      <c r="H7313" s="44"/>
      <c r="Y7313" s="30"/>
    </row>
    <row r="7314" spans="8:25" x14ac:dyDescent="0.2">
      <c r="H7314" s="44"/>
      <c r="Y7314" s="30"/>
    </row>
    <row r="7315" spans="8:25" x14ac:dyDescent="0.2">
      <c r="H7315" s="44"/>
      <c r="Y7315" s="30"/>
    </row>
    <row r="7316" spans="8:25" x14ac:dyDescent="0.2">
      <c r="H7316" s="44"/>
      <c r="Y7316" s="30"/>
    </row>
    <row r="7317" spans="8:25" x14ac:dyDescent="0.2">
      <c r="H7317" s="44"/>
      <c r="Y7317" s="30"/>
    </row>
    <row r="7318" spans="8:25" x14ac:dyDescent="0.2">
      <c r="H7318" s="44"/>
      <c r="Y7318" s="30"/>
    </row>
    <row r="7319" spans="8:25" x14ac:dyDescent="0.2">
      <c r="H7319" s="44"/>
      <c r="Y7319" s="30"/>
    </row>
    <row r="7320" spans="8:25" x14ac:dyDescent="0.2">
      <c r="H7320" s="44"/>
      <c r="Y7320" s="30"/>
    </row>
    <row r="7321" spans="8:25" x14ac:dyDescent="0.2">
      <c r="H7321" s="44"/>
      <c r="Y7321" s="30"/>
    </row>
    <row r="7322" spans="8:25" x14ac:dyDescent="0.2">
      <c r="H7322" s="44"/>
      <c r="Y7322" s="30"/>
    </row>
    <row r="7323" spans="8:25" x14ac:dyDescent="0.2">
      <c r="H7323" s="44"/>
      <c r="Y7323" s="30"/>
    </row>
    <row r="7324" spans="8:25" x14ac:dyDescent="0.2">
      <c r="H7324" s="44"/>
      <c r="Y7324" s="30"/>
    </row>
    <row r="7325" spans="8:25" x14ac:dyDescent="0.2">
      <c r="H7325" s="44"/>
      <c r="Y7325" s="30"/>
    </row>
    <row r="7326" spans="8:25" x14ac:dyDescent="0.2">
      <c r="H7326" s="44"/>
      <c r="Y7326" s="30"/>
    </row>
    <row r="7327" spans="8:25" x14ac:dyDescent="0.2">
      <c r="H7327" s="44"/>
      <c r="Y7327" s="30"/>
    </row>
    <row r="7328" spans="8:25" x14ac:dyDescent="0.2">
      <c r="H7328" s="44"/>
      <c r="Y7328" s="30"/>
    </row>
    <row r="7329" spans="8:25" x14ac:dyDescent="0.2">
      <c r="H7329" s="44"/>
      <c r="Y7329" s="30"/>
    </row>
    <row r="7330" spans="8:25" x14ac:dyDescent="0.2">
      <c r="H7330" s="44"/>
      <c r="Y7330" s="30"/>
    </row>
    <row r="7331" spans="8:25" x14ac:dyDescent="0.2">
      <c r="H7331" s="44"/>
      <c r="Y7331" s="30"/>
    </row>
    <row r="7332" spans="8:25" x14ac:dyDescent="0.2">
      <c r="H7332" s="44"/>
      <c r="Y7332" s="30"/>
    </row>
    <row r="7333" spans="8:25" x14ac:dyDescent="0.2">
      <c r="H7333" s="44"/>
      <c r="Y7333" s="30"/>
    </row>
    <row r="7334" spans="8:25" x14ac:dyDescent="0.2">
      <c r="H7334" s="44"/>
      <c r="Y7334" s="30"/>
    </row>
    <row r="7335" spans="8:25" x14ac:dyDescent="0.2">
      <c r="H7335" s="44"/>
      <c r="Y7335" s="30"/>
    </row>
    <row r="7336" spans="8:25" x14ac:dyDescent="0.2">
      <c r="H7336" s="44"/>
      <c r="Y7336" s="30"/>
    </row>
    <row r="7337" spans="8:25" x14ac:dyDescent="0.2">
      <c r="H7337" s="44"/>
      <c r="Y7337" s="30"/>
    </row>
    <row r="7338" spans="8:25" x14ac:dyDescent="0.2">
      <c r="H7338" s="44"/>
      <c r="Y7338" s="30"/>
    </row>
    <row r="7339" spans="8:25" x14ac:dyDescent="0.2">
      <c r="H7339" s="44"/>
      <c r="Y7339" s="30"/>
    </row>
    <row r="7340" spans="8:25" x14ac:dyDescent="0.2">
      <c r="H7340" s="44"/>
      <c r="Y7340" s="30"/>
    </row>
    <row r="7341" spans="8:25" x14ac:dyDescent="0.2">
      <c r="H7341" s="44"/>
      <c r="Y7341" s="30"/>
    </row>
    <row r="7342" spans="8:25" x14ac:dyDescent="0.2">
      <c r="H7342" s="44"/>
      <c r="Y7342" s="30"/>
    </row>
    <row r="7343" spans="8:25" x14ac:dyDescent="0.2">
      <c r="H7343" s="44"/>
      <c r="Y7343" s="30"/>
    </row>
    <row r="7344" spans="8:25" x14ac:dyDescent="0.2">
      <c r="H7344" s="44"/>
      <c r="Y7344" s="30"/>
    </row>
    <row r="7345" spans="8:25" x14ac:dyDescent="0.2">
      <c r="H7345" s="44"/>
      <c r="Y7345" s="30"/>
    </row>
    <row r="7346" spans="8:25" x14ac:dyDescent="0.2">
      <c r="H7346" s="44"/>
      <c r="Y7346" s="30"/>
    </row>
    <row r="7347" spans="8:25" x14ac:dyDescent="0.2">
      <c r="H7347" s="44"/>
      <c r="Y7347" s="30"/>
    </row>
    <row r="7348" spans="8:25" x14ac:dyDescent="0.2">
      <c r="H7348" s="44"/>
      <c r="Y7348" s="30"/>
    </row>
    <row r="7349" spans="8:25" x14ac:dyDescent="0.2">
      <c r="H7349" s="44"/>
      <c r="Y7349" s="30"/>
    </row>
    <row r="7350" spans="8:25" x14ac:dyDescent="0.2">
      <c r="H7350" s="44"/>
      <c r="Y7350" s="30"/>
    </row>
    <row r="7351" spans="8:25" x14ac:dyDescent="0.2">
      <c r="H7351" s="44"/>
      <c r="Y7351" s="30"/>
    </row>
    <row r="7352" spans="8:25" x14ac:dyDescent="0.2">
      <c r="H7352" s="44"/>
      <c r="Y7352" s="30"/>
    </row>
    <row r="7353" spans="8:25" x14ac:dyDescent="0.2">
      <c r="H7353" s="44"/>
      <c r="Y7353" s="30"/>
    </row>
    <row r="7354" spans="8:25" x14ac:dyDescent="0.2">
      <c r="H7354" s="44"/>
      <c r="Y7354" s="30"/>
    </row>
    <row r="7355" spans="8:25" x14ac:dyDescent="0.2">
      <c r="H7355" s="44"/>
      <c r="Y7355" s="30"/>
    </row>
    <row r="7356" spans="8:25" x14ac:dyDescent="0.2">
      <c r="H7356" s="44"/>
      <c r="Y7356" s="30"/>
    </row>
    <row r="7357" spans="8:25" x14ac:dyDescent="0.2">
      <c r="H7357" s="44"/>
      <c r="Y7357" s="30"/>
    </row>
    <row r="7358" spans="8:25" x14ac:dyDescent="0.2">
      <c r="H7358" s="44"/>
      <c r="Y7358" s="30"/>
    </row>
    <row r="7359" spans="8:25" x14ac:dyDescent="0.2">
      <c r="H7359" s="44"/>
      <c r="Y7359" s="30"/>
    </row>
    <row r="7360" spans="8:25" x14ac:dyDescent="0.2">
      <c r="H7360" s="44"/>
      <c r="Y7360" s="30"/>
    </row>
    <row r="7361" spans="8:25" x14ac:dyDescent="0.2">
      <c r="H7361" s="44"/>
      <c r="Y7361" s="30"/>
    </row>
    <row r="7362" spans="8:25" x14ac:dyDescent="0.2">
      <c r="H7362" s="44"/>
      <c r="Y7362" s="30"/>
    </row>
    <row r="7363" spans="8:25" x14ac:dyDescent="0.2">
      <c r="H7363" s="44"/>
      <c r="Y7363" s="30"/>
    </row>
    <row r="7364" spans="8:25" x14ac:dyDescent="0.2">
      <c r="H7364" s="44"/>
      <c r="Y7364" s="30"/>
    </row>
    <row r="7365" spans="8:25" x14ac:dyDescent="0.2">
      <c r="H7365" s="44"/>
      <c r="Y7365" s="30"/>
    </row>
    <row r="7366" spans="8:25" x14ac:dyDescent="0.2">
      <c r="H7366" s="44"/>
      <c r="Y7366" s="30"/>
    </row>
    <row r="7367" spans="8:25" x14ac:dyDescent="0.2">
      <c r="H7367" s="44"/>
      <c r="Y7367" s="30"/>
    </row>
    <row r="7368" spans="8:25" x14ac:dyDescent="0.2">
      <c r="H7368" s="44"/>
      <c r="Y7368" s="30"/>
    </row>
    <row r="7369" spans="8:25" x14ac:dyDescent="0.2">
      <c r="H7369" s="44"/>
      <c r="Y7369" s="30"/>
    </row>
    <row r="7370" spans="8:25" x14ac:dyDescent="0.2">
      <c r="H7370" s="44"/>
      <c r="Y7370" s="30"/>
    </row>
    <row r="7371" spans="8:25" x14ac:dyDescent="0.2">
      <c r="H7371" s="44"/>
      <c r="Y7371" s="30"/>
    </row>
    <row r="7372" spans="8:25" x14ac:dyDescent="0.2">
      <c r="H7372" s="44"/>
      <c r="Y7372" s="30"/>
    </row>
    <row r="7373" spans="8:25" x14ac:dyDescent="0.2">
      <c r="H7373" s="44"/>
      <c r="Y7373" s="30"/>
    </row>
    <row r="7374" spans="8:25" x14ac:dyDescent="0.2">
      <c r="H7374" s="44"/>
      <c r="Y7374" s="30"/>
    </row>
    <row r="7375" spans="8:25" x14ac:dyDescent="0.2">
      <c r="H7375" s="44"/>
      <c r="Y7375" s="30"/>
    </row>
    <row r="7376" spans="8:25" x14ac:dyDescent="0.2">
      <c r="H7376" s="44"/>
      <c r="Y7376" s="30"/>
    </row>
    <row r="7377" spans="8:25" x14ac:dyDescent="0.2">
      <c r="H7377" s="44"/>
      <c r="Y7377" s="30"/>
    </row>
    <row r="7378" spans="8:25" x14ac:dyDescent="0.2">
      <c r="H7378" s="44"/>
      <c r="Y7378" s="30"/>
    </row>
    <row r="7379" spans="8:25" x14ac:dyDescent="0.2">
      <c r="H7379" s="44"/>
      <c r="Y7379" s="30"/>
    </row>
    <row r="7380" spans="8:25" x14ac:dyDescent="0.2">
      <c r="H7380" s="44"/>
      <c r="Y7380" s="30"/>
    </row>
    <row r="7381" spans="8:25" x14ac:dyDescent="0.2">
      <c r="H7381" s="44"/>
      <c r="Y7381" s="30"/>
    </row>
    <row r="7382" spans="8:25" x14ac:dyDescent="0.2">
      <c r="H7382" s="44"/>
      <c r="Y7382" s="30"/>
    </row>
    <row r="7383" spans="8:25" x14ac:dyDescent="0.2">
      <c r="H7383" s="44"/>
      <c r="Y7383" s="30"/>
    </row>
    <row r="7384" spans="8:25" x14ac:dyDescent="0.2">
      <c r="H7384" s="44"/>
      <c r="Y7384" s="30"/>
    </row>
    <row r="7385" spans="8:25" x14ac:dyDescent="0.2">
      <c r="H7385" s="44"/>
      <c r="Y7385" s="30"/>
    </row>
    <row r="7386" spans="8:25" x14ac:dyDescent="0.2">
      <c r="H7386" s="44"/>
      <c r="Y7386" s="30"/>
    </row>
    <row r="7387" spans="8:25" x14ac:dyDescent="0.2">
      <c r="H7387" s="44"/>
      <c r="Y7387" s="30"/>
    </row>
    <row r="7388" spans="8:25" x14ac:dyDescent="0.2">
      <c r="H7388" s="44"/>
      <c r="Y7388" s="30"/>
    </row>
    <row r="7389" spans="8:25" x14ac:dyDescent="0.2">
      <c r="H7389" s="44"/>
      <c r="Y7389" s="30"/>
    </row>
    <row r="7390" spans="8:25" x14ac:dyDescent="0.2">
      <c r="H7390" s="44"/>
      <c r="Y7390" s="30"/>
    </row>
    <row r="7391" spans="8:25" x14ac:dyDescent="0.2">
      <c r="H7391" s="44"/>
      <c r="Y7391" s="30"/>
    </row>
    <row r="7392" spans="8:25" x14ac:dyDescent="0.2">
      <c r="H7392" s="44"/>
      <c r="Y7392" s="30"/>
    </row>
    <row r="7393" spans="8:25" x14ac:dyDescent="0.2">
      <c r="H7393" s="44"/>
      <c r="Y7393" s="30"/>
    </row>
    <row r="7394" spans="8:25" x14ac:dyDescent="0.2">
      <c r="H7394" s="44"/>
      <c r="Y7394" s="30"/>
    </row>
    <row r="7395" spans="8:25" x14ac:dyDescent="0.2">
      <c r="H7395" s="44"/>
      <c r="Y7395" s="30"/>
    </row>
    <row r="7396" spans="8:25" x14ac:dyDescent="0.2">
      <c r="H7396" s="44"/>
      <c r="Y7396" s="30"/>
    </row>
    <row r="7397" spans="8:25" x14ac:dyDescent="0.2">
      <c r="H7397" s="44"/>
      <c r="Y7397" s="30"/>
    </row>
    <row r="7398" spans="8:25" x14ac:dyDescent="0.2">
      <c r="H7398" s="44"/>
      <c r="Y7398" s="30"/>
    </row>
    <row r="7399" spans="8:25" x14ac:dyDescent="0.2">
      <c r="H7399" s="44"/>
      <c r="Y7399" s="30"/>
    </row>
    <row r="7400" spans="8:25" x14ac:dyDescent="0.2">
      <c r="H7400" s="44"/>
      <c r="Y7400" s="30"/>
    </row>
    <row r="7401" spans="8:25" x14ac:dyDescent="0.2">
      <c r="H7401" s="44"/>
      <c r="Y7401" s="30"/>
    </row>
    <row r="7402" spans="8:25" x14ac:dyDescent="0.2">
      <c r="H7402" s="44"/>
      <c r="Y7402" s="30"/>
    </row>
    <row r="7403" spans="8:25" x14ac:dyDescent="0.2">
      <c r="H7403" s="44"/>
      <c r="Y7403" s="30"/>
    </row>
    <row r="7404" spans="8:25" x14ac:dyDescent="0.2">
      <c r="H7404" s="44"/>
      <c r="Y7404" s="30"/>
    </row>
    <row r="7405" spans="8:25" x14ac:dyDescent="0.2">
      <c r="H7405" s="44"/>
      <c r="Y7405" s="30"/>
    </row>
    <row r="7406" spans="8:25" x14ac:dyDescent="0.2">
      <c r="H7406" s="44"/>
      <c r="Y7406" s="30"/>
    </row>
    <row r="7407" spans="8:25" x14ac:dyDescent="0.2">
      <c r="H7407" s="44"/>
      <c r="Y7407" s="30"/>
    </row>
    <row r="7408" spans="8:25" x14ac:dyDescent="0.2">
      <c r="H7408" s="44"/>
      <c r="Y7408" s="30"/>
    </row>
    <row r="7409" spans="8:25" x14ac:dyDescent="0.2">
      <c r="H7409" s="44"/>
      <c r="Y7409" s="30"/>
    </row>
    <row r="7410" spans="8:25" x14ac:dyDescent="0.2">
      <c r="H7410" s="44"/>
      <c r="Y7410" s="30"/>
    </row>
    <row r="7411" spans="8:25" x14ac:dyDescent="0.2">
      <c r="H7411" s="44"/>
      <c r="Y7411" s="30"/>
    </row>
    <row r="7412" spans="8:25" x14ac:dyDescent="0.2">
      <c r="H7412" s="44"/>
      <c r="Y7412" s="30"/>
    </row>
    <row r="7413" spans="8:25" x14ac:dyDescent="0.2">
      <c r="H7413" s="44"/>
      <c r="Y7413" s="30"/>
    </row>
    <row r="7414" spans="8:25" x14ac:dyDescent="0.2">
      <c r="H7414" s="44"/>
      <c r="Y7414" s="30"/>
    </row>
    <row r="7415" spans="8:25" x14ac:dyDescent="0.2">
      <c r="H7415" s="44"/>
      <c r="Y7415" s="30"/>
    </row>
    <row r="7416" spans="8:25" x14ac:dyDescent="0.2">
      <c r="H7416" s="44"/>
      <c r="Y7416" s="30"/>
    </row>
    <row r="7417" spans="8:25" x14ac:dyDescent="0.2">
      <c r="H7417" s="44"/>
      <c r="Y7417" s="30"/>
    </row>
    <row r="7418" spans="8:25" x14ac:dyDescent="0.2">
      <c r="H7418" s="44"/>
      <c r="Y7418" s="30"/>
    </row>
    <row r="7419" spans="8:25" x14ac:dyDescent="0.2">
      <c r="H7419" s="44"/>
      <c r="Y7419" s="30"/>
    </row>
    <row r="7420" spans="8:25" x14ac:dyDescent="0.2">
      <c r="H7420" s="44"/>
      <c r="Y7420" s="30"/>
    </row>
    <row r="7421" spans="8:25" x14ac:dyDescent="0.2">
      <c r="H7421" s="44"/>
      <c r="Y7421" s="30"/>
    </row>
    <row r="7422" spans="8:25" x14ac:dyDescent="0.2">
      <c r="H7422" s="44"/>
      <c r="Y7422" s="30"/>
    </row>
    <row r="7423" spans="8:25" x14ac:dyDescent="0.2">
      <c r="H7423" s="44"/>
      <c r="Y7423" s="30"/>
    </row>
    <row r="7424" spans="8:25" x14ac:dyDescent="0.2">
      <c r="H7424" s="44"/>
      <c r="Y7424" s="30"/>
    </row>
    <row r="7425" spans="8:25" x14ac:dyDescent="0.2">
      <c r="H7425" s="44"/>
      <c r="Y7425" s="30"/>
    </row>
    <row r="7426" spans="8:25" x14ac:dyDescent="0.2">
      <c r="H7426" s="44"/>
      <c r="Y7426" s="30"/>
    </row>
    <row r="7427" spans="8:25" x14ac:dyDescent="0.2">
      <c r="H7427" s="44"/>
      <c r="Y7427" s="30"/>
    </row>
    <row r="7428" spans="8:25" x14ac:dyDescent="0.2">
      <c r="H7428" s="44"/>
      <c r="Y7428" s="30"/>
    </row>
    <row r="7429" spans="8:25" x14ac:dyDescent="0.2">
      <c r="H7429" s="44"/>
      <c r="Y7429" s="30"/>
    </row>
    <row r="7430" spans="8:25" x14ac:dyDescent="0.2">
      <c r="H7430" s="44"/>
      <c r="Y7430" s="30"/>
    </row>
    <row r="7431" spans="8:25" x14ac:dyDescent="0.2">
      <c r="H7431" s="44"/>
      <c r="Y7431" s="30"/>
    </row>
    <row r="7432" spans="8:25" x14ac:dyDescent="0.2">
      <c r="H7432" s="44"/>
      <c r="Y7432" s="30"/>
    </row>
    <row r="7433" spans="8:25" x14ac:dyDescent="0.2">
      <c r="H7433" s="44"/>
      <c r="Y7433" s="30"/>
    </row>
    <row r="7434" spans="8:25" x14ac:dyDescent="0.2">
      <c r="H7434" s="44"/>
      <c r="Y7434" s="30"/>
    </row>
    <row r="7435" spans="8:25" x14ac:dyDescent="0.2">
      <c r="H7435" s="44"/>
      <c r="Y7435" s="30"/>
    </row>
    <row r="7436" spans="8:25" x14ac:dyDescent="0.2">
      <c r="H7436" s="44"/>
      <c r="Y7436" s="30"/>
    </row>
    <row r="7437" spans="8:25" x14ac:dyDescent="0.2">
      <c r="H7437" s="44"/>
      <c r="Y7437" s="30"/>
    </row>
    <row r="7438" spans="8:25" x14ac:dyDescent="0.2">
      <c r="H7438" s="44"/>
      <c r="Y7438" s="30"/>
    </row>
    <row r="7439" spans="8:25" x14ac:dyDescent="0.2">
      <c r="H7439" s="44"/>
      <c r="Y7439" s="30"/>
    </row>
    <row r="7440" spans="8:25" x14ac:dyDescent="0.2">
      <c r="H7440" s="44"/>
      <c r="Y7440" s="30"/>
    </row>
    <row r="7441" spans="8:25" x14ac:dyDescent="0.2">
      <c r="H7441" s="44"/>
      <c r="Y7441" s="30"/>
    </row>
    <row r="7442" spans="8:25" x14ac:dyDescent="0.2">
      <c r="H7442" s="44"/>
      <c r="Y7442" s="30"/>
    </row>
    <row r="7443" spans="8:25" x14ac:dyDescent="0.2">
      <c r="H7443" s="44"/>
      <c r="Y7443" s="30"/>
    </row>
    <row r="7444" spans="8:25" x14ac:dyDescent="0.2">
      <c r="H7444" s="44"/>
      <c r="Y7444" s="30"/>
    </row>
    <row r="7445" spans="8:25" x14ac:dyDescent="0.2">
      <c r="H7445" s="44"/>
      <c r="Y7445" s="30"/>
    </row>
    <row r="7446" spans="8:25" x14ac:dyDescent="0.2">
      <c r="H7446" s="44"/>
      <c r="Y7446" s="30"/>
    </row>
    <row r="7447" spans="8:25" x14ac:dyDescent="0.2">
      <c r="H7447" s="44"/>
      <c r="Y7447" s="30"/>
    </row>
    <row r="7448" spans="8:25" x14ac:dyDescent="0.2">
      <c r="H7448" s="44"/>
      <c r="Y7448" s="30"/>
    </row>
    <row r="7449" spans="8:25" x14ac:dyDescent="0.2">
      <c r="H7449" s="44"/>
      <c r="Y7449" s="30"/>
    </row>
    <row r="7450" spans="8:25" x14ac:dyDescent="0.2">
      <c r="H7450" s="44"/>
      <c r="Y7450" s="30"/>
    </row>
    <row r="7451" spans="8:25" x14ac:dyDescent="0.2">
      <c r="H7451" s="44"/>
      <c r="Y7451" s="30"/>
    </row>
    <row r="7452" spans="8:25" x14ac:dyDescent="0.2">
      <c r="H7452" s="44"/>
      <c r="Y7452" s="30"/>
    </row>
    <row r="7453" spans="8:25" x14ac:dyDescent="0.2">
      <c r="H7453" s="44"/>
      <c r="Y7453" s="30"/>
    </row>
    <row r="7454" spans="8:25" x14ac:dyDescent="0.2">
      <c r="H7454" s="44"/>
      <c r="Y7454" s="30"/>
    </row>
    <row r="7455" spans="8:25" x14ac:dyDescent="0.2">
      <c r="H7455" s="44"/>
      <c r="Y7455" s="30"/>
    </row>
    <row r="7456" spans="8:25" x14ac:dyDescent="0.2">
      <c r="H7456" s="44"/>
      <c r="Y7456" s="30"/>
    </row>
    <row r="7457" spans="8:25" x14ac:dyDescent="0.2">
      <c r="H7457" s="44"/>
      <c r="Y7457" s="30"/>
    </row>
    <row r="7458" spans="8:25" x14ac:dyDescent="0.2">
      <c r="H7458" s="44"/>
      <c r="Y7458" s="30"/>
    </row>
    <row r="7459" spans="8:25" x14ac:dyDescent="0.2">
      <c r="H7459" s="44"/>
      <c r="Y7459" s="30"/>
    </row>
    <row r="7460" spans="8:25" x14ac:dyDescent="0.2">
      <c r="H7460" s="44"/>
      <c r="Y7460" s="30"/>
    </row>
    <row r="7461" spans="8:25" x14ac:dyDescent="0.2">
      <c r="H7461" s="44"/>
      <c r="Y7461" s="30"/>
    </row>
    <row r="7462" spans="8:25" x14ac:dyDescent="0.2">
      <c r="H7462" s="44"/>
      <c r="Y7462" s="30"/>
    </row>
    <row r="7463" spans="8:25" x14ac:dyDescent="0.2">
      <c r="H7463" s="44"/>
      <c r="Y7463" s="30"/>
    </row>
    <row r="7464" spans="8:25" x14ac:dyDescent="0.2">
      <c r="H7464" s="44"/>
      <c r="Y7464" s="30"/>
    </row>
    <row r="7465" spans="8:25" x14ac:dyDescent="0.2">
      <c r="H7465" s="44"/>
      <c r="Y7465" s="30"/>
    </row>
    <row r="7466" spans="8:25" x14ac:dyDescent="0.2">
      <c r="H7466" s="44"/>
      <c r="Y7466" s="30"/>
    </row>
    <row r="7467" spans="8:25" x14ac:dyDescent="0.2">
      <c r="H7467" s="44"/>
      <c r="Y7467" s="30"/>
    </row>
    <row r="7468" spans="8:25" x14ac:dyDescent="0.2">
      <c r="H7468" s="44"/>
      <c r="Y7468" s="30"/>
    </row>
    <row r="7469" spans="8:25" x14ac:dyDescent="0.2">
      <c r="H7469" s="44"/>
      <c r="Y7469" s="30"/>
    </row>
    <row r="7470" spans="8:25" x14ac:dyDescent="0.2">
      <c r="H7470" s="44"/>
      <c r="Y7470" s="30"/>
    </row>
    <row r="7471" spans="8:25" x14ac:dyDescent="0.2">
      <c r="H7471" s="44"/>
      <c r="Y7471" s="30"/>
    </row>
    <row r="7472" spans="8:25" x14ac:dyDescent="0.2">
      <c r="H7472" s="44"/>
      <c r="Y7472" s="30"/>
    </row>
    <row r="7473" spans="8:25" x14ac:dyDescent="0.2">
      <c r="H7473" s="44"/>
      <c r="Y7473" s="30"/>
    </row>
    <row r="7474" spans="8:25" x14ac:dyDescent="0.2">
      <c r="H7474" s="44"/>
      <c r="Y7474" s="30"/>
    </row>
    <row r="7475" spans="8:25" x14ac:dyDescent="0.2">
      <c r="H7475" s="44"/>
      <c r="Y7475" s="30"/>
    </row>
    <row r="7476" spans="8:25" x14ac:dyDescent="0.2">
      <c r="H7476" s="44"/>
      <c r="Y7476" s="30"/>
    </row>
    <row r="7477" spans="8:25" x14ac:dyDescent="0.2">
      <c r="H7477" s="44"/>
      <c r="Y7477" s="30"/>
    </row>
    <row r="7478" spans="8:25" x14ac:dyDescent="0.2">
      <c r="H7478" s="44"/>
      <c r="Y7478" s="30"/>
    </row>
    <row r="7479" spans="8:25" x14ac:dyDescent="0.2">
      <c r="H7479" s="44"/>
      <c r="Y7479" s="30"/>
    </row>
    <row r="7480" spans="8:25" x14ac:dyDescent="0.2">
      <c r="H7480" s="44"/>
      <c r="Y7480" s="30"/>
    </row>
    <row r="7481" spans="8:25" x14ac:dyDescent="0.2">
      <c r="H7481" s="44"/>
      <c r="Y7481" s="30"/>
    </row>
    <row r="7482" spans="8:25" x14ac:dyDescent="0.2">
      <c r="H7482" s="44"/>
      <c r="Y7482" s="30"/>
    </row>
    <row r="7483" spans="8:25" x14ac:dyDescent="0.2">
      <c r="H7483" s="44"/>
      <c r="Y7483" s="30"/>
    </row>
    <row r="7484" spans="8:25" x14ac:dyDescent="0.2">
      <c r="H7484" s="44"/>
      <c r="Y7484" s="30"/>
    </row>
    <row r="7485" spans="8:25" x14ac:dyDescent="0.2">
      <c r="H7485" s="44"/>
      <c r="Y7485" s="30"/>
    </row>
    <row r="7486" spans="8:25" x14ac:dyDescent="0.2">
      <c r="H7486" s="44"/>
      <c r="Y7486" s="30"/>
    </row>
    <row r="7487" spans="8:25" x14ac:dyDescent="0.2">
      <c r="H7487" s="44"/>
      <c r="Y7487" s="30"/>
    </row>
    <row r="7488" spans="8:25" x14ac:dyDescent="0.2">
      <c r="H7488" s="44"/>
      <c r="Y7488" s="30"/>
    </row>
    <row r="7489" spans="8:25" x14ac:dyDescent="0.2">
      <c r="H7489" s="44"/>
      <c r="Y7489" s="30"/>
    </row>
    <row r="7490" spans="8:25" x14ac:dyDescent="0.2">
      <c r="H7490" s="44"/>
      <c r="Y7490" s="30"/>
    </row>
    <row r="7491" spans="8:25" x14ac:dyDescent="0.2">
      <c r="H7491" s="44"/>
      <c r="Y7491" s="30"/>
    </row>
    <row r="7492" spans="8:25" x14ac:dyDescent="0.2">
      <c r="H7492" s="44"/>
      <c r="Y7492" s="30"/>
    </row>
    <row r="7493" spans="8:25" x14ac:dyDescent="0.2">
      <c r="H7493" s="44"/>
      <c r="Y7493" s="30"/>
    </row>
    <row r="7494" spans="8:25" x14ac:dyDescent="0.2">
      <c r="H7494" s="44"/>
      <c r="Y7494" s="30"/>
    </row>
    <row r="7495" spans="8:25" x14ac:dyDescent="0.2">
      <c r="H7495" s="44"/>
      <c r="Y7495" s="30"/>
    </row>
    <row r="7496" spans="8:25" x14ac:dyDescent="0.2">
      <c r="H7496" s="44"/>
      <c r="Y7496" s="30"/>
    </row>
    <row r="7497" spans="8:25" x14ac:dyDescent="0.2">
      <c r="H7497" s="44"/>
      <c r="Y7497" s="30"/>
    </row>
    <row r="7498" spans="8:25" x14ac:dyDescent="0.2">
      <c r="H7498" s="44"/>
      <c r="Y7498" s="30"/>
    </row>
    <row r="7499" spans="8:25" x14ac:dyDescent="0.2">
      <c r="H7499" s="44"/>
      <c r="Y7499" s="30"/>
    </row>
    <row r="7500" spans="8:25" x14ac:dyDescent="0.2">
      <c r="H7500" s="44"/>
      <c r="Y7500" s="30"/>
    </row>
    <row r="7501" spans="8:25" x14ac:dyDescent="0.2">
      <c r="H7501" s="44"/>
      <c r="Y7501" s="30"/>
    </row>
    <row r="7502" spans="8:25" x14ac:dyDescent="0.2">
      <c r="H7502" s="44"/>
      <c r="Y7502" s="30"/>
    </row>
    <row r="7503" spans="8:25" x14ac:dyDescent="0.2">
      <c r="H7503" s="44"/>
      <c r="Y7503" s="30"/>
    </row>
    <row r="7504" spans="8:25" x14ac:dyDescent="0.2">
      <c r="H7504" s="44"/>
      <c r="Y7504" s="30"/>
    </row>
    <row r="7505" spans="8:25" x14ac:dyDescent="0.2">
      <c r="H7505" s="44"/>
      <c r="Y7505" s="30"/>
    </row>
    <row r="7506" spans="8:25" x14ac:dyDescent="0.2">
      <c r="H7506" s="44"/>
      <c r="Y7506" s="30"/>
    </row>
    <row r="7507" spans="8:25" x14ac:dyDescent="0.2">
      <c r="H7507" s="44"/>
      <c r="Y7507" s="30"/>
    </row>
    <row r="7508" spans="8:25" x14ac:dyDescent="0.2">
      <c r="H7508" s="44"/>
      <c r="Y7508" s="30"/>
    </row>
    <row r="7509" spans="8:25" x14ac:dyDescent="0.2">
      <c r="H7509" s="44"/>
      <c r="Y7509" s="30"/>
    </row>
    <row r="7510" spans="8:25" x14ac:dyDescent="0.2">
      <c r="H7510" s="44"/>
      <c r="Y7510" s="30"/>
    </row>
    <row r="7511" spans="8:25" x14ac:dyDescent="0.2">
      <c r="H7511" s="44"/>
      <c r="Y7511" s="30"/>
    </row>
    <row r="7512" spans="8:25" x14ac:dyDescent="0.2">
      <c r="H7512" s="44"/>
      <c r="Y7512" s="30"/>
    </row>
    <row r="7513" spans="8:25" x14ac:dyDescent="0.2">
      <c r="H7513" s="44"/>
      <c r="Y7513" s="30"/>
    </row>
    <row r="7514" spans="8:25" x14ac:dyDescent="0.2">
      <c r="H7514" s="44"/>
      <c r="Y7514" s="30"/>
    </row>
    <row r="7515" spans="8:25" x14ac:dyDescent="0.2">
      <c r="H7515" s="44"/>
      <c r="Y7515" s="30"/>
    </row>
    <row r="7516" spans="8:25" x14ac:dyDescent="0.2">
      <c r="H7516" s="44"/>
      <c r="Y7516" s="30"/>
    </row>
    <row r="7517" spans="8:25" x14ac:dyDescent="0.2">
      <c r="H7517" s="44"/>
      <c r="Y7517" s="30"/>
    </row>
    <row r="7518" spans="8:25" x14ac:dyDescent="0.2">
      <c r="H7518" s="44"/>
      <c r="Y7518" s="30"/>
    </row>
    <row r="7519" spans="8:25" x14ac:dyDescent="0.2">
      <c r="H7519" s="44"/>
      <c r="Y7519" s="30"/>
    </row>
    <row r="7520" spans="8:25" x14ac:dyDescent="0.2">
      <c r="H7520" s="44"/>
      <c r="Y7520" s="30"/>
    </row>
    <row r="7521" spans="8:25" x14ac:dyDescent="0.2">
      <c r="H7521" s="44"/>
      <c r="Y7521" s="30"/>
    </row>
    <row r="7522" spans="8:25" x14ac:dyDescent="0.2">
      <c r="H7522" s="44"/>
      <c r="Y7522" s="30"/>
    </row>
    <row r="7523" spans="8:25" x14ac:dyDescent="0.2">
      <c r="H7523" s="44"/>
      <c r="Y7523" s="30"/>
    </row>
    <row r="7524" spans="8:25" x14ac:dyDescent="0.2">
      <c r="H7524" s="44"/>
      <c r="Y7524" s="30"/>
    </row>
    <row r="7525" spans="8:25" x14ac:dyDescent="0.2">
      <c r="H7525" s="44"/>
      <c r="Y7525" s="30"/>
    </row>
    <row r="7526" spans="8:25" x14ac:dyDescent="0.2">
      <c r="H7526" s="44"/>
      <c r="Y7526" s="30"/>
    </row>
    <row r="7527" spans="8:25" x14ac:dyDescent="0.2">
      <c r="H7527" s="44"/>
      <c r="Y7527" s="30"/>
    </row>
    <row r="7528" spans="8:25" x14ac:dyDescent="0.2">
      <c r="H7528" s="44"/>
      <c r="Y7528" s="30"/>
    </row>
    <row r="7529" spans="8:25" x14ac:dyDescent="0.2">
      <c r="H7529" s="44"/>
      <c r="Y7529" s="30"/>
    </row>
    <row r="7530" spans="8:25" x14ac:dyDescent="0.2">
      <c r="H7530" s="44"/>
      <c r="Y7530" s="30"/>
    </row>
    <row r="7531" spans="8:25" x14ac:dyDescent="0.2">
      <c r="H7531" s="44"/>
      <c r="Y7531" s="30"/>
    </row>
    <row r="7532" spans="8:25" x14ac:dyDescent="0.2">
      <c r="H7532" s="44"/>
      <c r="Y7532" s="30"/>
    </row>
    <row r="7533" spans="8:25" x14ac:dyDescent="0.2">
      <c r="H7533" s="44"/>
      <c r="Y7533" s="30"/>
    </row>
    <row r="7534" spans="8:25" x14ac:dyDescent="0.2">
      <c r="H7534" s="44"/>
      <c r="Y7534" s="30"/>
    </row>
    <row r="7535" spans="8:25" x14ac:dyDescent="0.2">
      <c r="H7535" s="44"/>
      <c r="Y7535" s="30"/>
    </row>
    <row r="7536" spans="8:25" x14ac:dyDescent="0.2">
      <c r="H7536" s="44"/>
      <c r="Y7536" s="30"/>
    </row>
    <row r="7537" spans="8:25" x14ac:dyDescent="0.2">
      <c r="H7537" s="44"/>
      <c r="Y7537" s="30"/>
    </row>
    <row r="7538" spans="8:25" x14ac:dyDescent="0.2">
      <c r="H7538" s="44"/>
      <c r="Y7538" s="30"/>
    </row>
    <row r="7539" spans="8:25" x14ac:dyDescent="0.2">
      <c r="H7539" s="44"/>
      <c r="Y7539" s="30"/>
    </row>
    <row r="7540" spans="8:25" x14ac:dyDescent="0.2">
      <c r="H7540" s="44"/>
      <c r="Y7540" s="30"/>
    </row>
    <row r="7541" spans="8:25" x14ac:dyDescent="0.2">
      <c r="H7541" s="44"/>
      <c r="Y7541" s="30"/>
    </row>
    <row r="7542" spans="8:25" x14ac:dyDescent="0.2">
      <c r="H7542" s="44"/>
      <c r="Y7542" s="30"/>
    </row>
    <row r="7543" spans="8:25" x14ac:dyDescent="0.2">
      <c r="H7543" s="44"/>
      <c r="Y7543" s="30"/>
    </row>
    <row r="7544" spans="8:25" x14ac:dyDescent="0.2">
      <c r="H7544" s="44"/>
      <c r="Y7544" s="30"/>
    </row>
    <row r="7545" spans="8:25" x14ac:dyDescent="0.2">
      <c r="H7545" s="44"/>
      <c r="Y7545" s="30"/>
    </row>
    <row r="7546" spans="8:25" x14ac:dyDescent="0.2">
      <c r="H7546" s="44"/>
      <c r="Y7546" s="30"/>
    </row>
    <row r="7547" spans="8:25" x14ac:dyDescent="0.2">
      <c r="H7547" s="44"/>
      <c r="Y7547" s="30"/>
    </row>
    <row r="7548" spans="8:25" x14ac:dyDescent="0.2">
      <c r="H7548" s="44"/>
      <c r="Y7548" s="30"/>
    </row>
    <row r="7549" spans="8:25" x14ac:dyDescent="0.2">
      <c r="H7549" s="44"/>
      <c r="Y7549" s="30"/>
    </row>
    <row r="7550" spans="8:25" x14ac:dyDescent="0.2">
      <c r="H7550" s="44"/>
      <c r="Y7550" s="30"/>
    </row>
    <row r="7551" spans="8:25" x14ac:dyDescent="0.2">
      <c r="H7551" s="44"/>
      <c r="Y7551" s="30"/>
    </row>
    <row r="7552" spans="8:25" x14ac:dyDescent="0.2">
      <c r="H7552" s="44"/>
      <c r="Y7552" s="30"/>
    </row>
    <row r="7553" spans="8:25" x14ac:dyDescent="0.2">
      <c r="H7553" s="44"/>
      <c r="Y7553" s="30"/>
    </row>
    <row r="7554" spans="8:25" x14ac:dyDescent="0.2">
      <c r="H7554" s="44"/>
      <c r="Y7554" s="30"/>
    </row>
    <row r="7555" spans="8:25" x14ac:dyDescent="0.2">
      <c r="H7555" s="44"/>
      <c r="Y7555" s="30"/>
    </row>
    <row r="7556" spans="8:25" x14ac:dyDescent="0.2">
      <c r="H7556" s="44"/>
      <c r="Y7556" s="30"/>
    </row>
    <row r="7557" spans="8:25" x14ac:dyDescent="0.2">
      <c r="H7557" s="44"/>
      <c r="Y7557" s="30"/>
    </row>
    <row r="7558" spans="8:25" x14ac:dyDescent="0.2">
      <c r="H7558" s="44"/>
      <c r="Y7558" s="30"/>
    </row>
    <row r="7559" spans="8:25" x14ac:dyDescent="0.2">
      <c r="H7559" s="44"/>
      <c r="Y7559" s="30"/>
    </row>
    <row r="7560" spans="8:25" x14ac:dyDescent="0.2">
      <c r="H7560" s="44"/>
      <c r="Y7560" s="30"/>
    </row>
    <row r="7561" spans="8:25" x14ac:dyDescent="0.2">
      <c r="H7561" s="44"/>
      <c r="Y7561" s="30"/>
    </row>
    <row r="7562" spans="8:25" x14ac:dyDescent="0.2">
      <c r="H7562" s="44"/>
      <c r="Y7562" s="30"/>
    </row>
    <row r="7563" spans="8:25" x14ac:dyDescent="0.2">
      <c r="H7563" s="44"/>
      <c r="Y7563" s="30"/>
    </row>
    <row r="7564" spans="8:25" x14ac:dyDescent="0.2">
      <c r="H7564" s="44"/>
      <c r="Y7564" s="30"/>
    </row>
    <row r="7565" spans="8:25" x14ac:dyDescent="0.2">
      <c r="H7565" s="44"/>
      <c r="Y7565" s="30"/>
    </row>
    <row r="7566" spans="8:25" x14ac:dyDescent="0.2">
      <c r="H7566" s="44"/>
      <c r="Y7566" s="30"/>
    </row>
    <row r="7567" spans="8:25" x14ac:dyDescent="0.2">
      <c r="H7567" s="44"/>
      <c r="Y7567" s="30"/>
    </row>
    <row r="7568" spans="8:25" x14ac:dyDescent="0.2">
      <c r="H7568" s="44"/>
      <c r="Y7568" s="30"/>
    </row>
    <row r="7569" spans="8:25" x14ac:dyDescent="0.2">
      <c r="H7569" s="44"/>
      <c r="Y7569" s="30"/>
    </row>
    <row r="7570" spans="8:25" x14ac:dyDescent="0.2">
      <c r="H7570" s="44"/>
      <c r="Y7570" s="30"/>
    </row>
    <row r="7571" spans="8:25" x14ac:dyDescent="0.2">
      <c r="H7571" s="44"/>
      <c r="Y7571" s="30"/>
    </row>
    <row r="7572" spans="8:25" x14ac:dyDescent="0.2">
      <c r="H7572" s="44"/>
      <c r="Y7572" s="30"/>
    </row>
    <row r="7573" spans="8:25" x14ac:dyDescent="0.2">
      <c r="H7573" s="44"/>
      <c r="Y7573" s="30"/>
    </row>
    <row r="7574" spans="8:25" x14ac:dyDescent="0.2">
      <c r="H7574" s="44"/>
      <c r="Y7574" s="30"/>
    </row>
    <row r="7575" spans="8:25" x14ac:dyDescent="0.2">
      <c r="H7575" s="44"/>
      <c r="Y7575" s="30"/>
    </row>
    <row r="7576" spans="8:25" x14ac:dyDescent="0.2">
      <c r="H7576" s="44"/>
      <c r="Y7576" s="30"/>
    </row>
    <row r="7577" spans="8:25" x14ac:dyDescent="0.2">
      <c r="H7577" s="44"/>
      <c r="Y7577" s="30"/>
    </row>
    <row r="7578" spans="8:25" x14ac:dyDescent="0.2">
      <c r="H7578" s="44"/>
      <c r="Y7578" s="30"/>
    </row>
    <row r="7579" spans="8:25" x14ac:dyDescent="0.2">
      <c r="H7579" s="44"/>
      <c r="Y7579" s="30"/>
    </row>
    <row r="7580" spans="8:25" x14ac:dyDescent="0.2">
      <c r="H7580" s="44"/>
      <c r="Y7580" s="30"/>
    </row>
    <row r="7581" spans="8:25" x14ac:dyDescent="0.2">
      <c r="H7581" s="44"/>
      <c r="Y7581" s="30"/>
    </row>
    <row r="7582" spans="8:25" x14ac:dyDescent="0.2">
      <c r="H7582" s="44"/>
      <c r="Y7582" s="30"/>
    </row>
    <row r="7583" spans="8:25" x14ac:dyDescent="0.2">
      <c r="H7583" s="44"/>
      <c r="Y7583" s="30"/>
    </row>
    <row r="7584" spans="8:25" x14ac:dyDescent="0.2">
      <c r="H7584" s="44"/>
      <c r="Y7584" s="30"/>
    </row>
    <row r="7585" spans="8:25" x14ac:dyDescent="0.2">
      <c r="H7585" s="44"/>
      <c r="Y7585" s="30"/>
    </row>
    <row r="7586" spans="8:25" x14ac:dyDescent="0.2">
      <c r="H7586" s="44"/>
      <c r="Y7586" s="30"/>
    </row>
    <row r="7587" spans="8:25" x14ac:dyDescent="0.2">
      <c r="H7587" s="44"/>
      <c r="Y7587" s="30"/>
    </row>
    <row r="7588" spans="8:25" x14ac:dyDescent="0.2">
      <c r="H7588" s="44"/>
      <c r="Y7588" s="30"/>
    </row>
    <row r="7589" spans="8:25" x14ac:dyDescent="0.2">
      <c r="H7589" s="44"/>
      <c r="Y7589" s="30"/>
    </row>
    <row r="7590" spans="8:25" x14ac:dyDescent="0.2">
      <c r="H7590" s="44"/>
      <c r="Y7590" s="30"/>
    </row>
    <row r="7591" spans="8:25" x14ac:dyDescent="0.2">
      <c r="H7591" s="44"/>
      <c r="Y7591" s="30"/>
    </row>
    <row r="7592" spans="8:25" x14ac:dyDescent="0.2">
      <c r="H7592" s="44"/>
      <c r="Y7592" s="30"/>
    </row>
    <row r="7593" spans="8:25" x14ac:dyDescent="0.2">
      <c r="H7593" s="44"/>
      <c r="Y7593" s="30"/>
    </row>
    <row r="7594" spans="8:25" x14ac:dyDescent="0.2">
      <c r="H7594" s="44"/>
      <c r="Y7594" s="30"/>
    </row>
    <row r="7595" spans="8:25" x14ac:dyDescent="0.2">
      <c r="H7595" s="44"/>
      <c r="Y7595" s="30"/>
    </row>
    <row r="7596" spans="8:25" x14ac:dyDescent="0.2">
      <c r="H7596" s="44"/>
      <c r="Y7596" s="30"/>
    </row>
    <row r="7597" spans="8:25" x14ac:dyDescent="0.2">
      <c r="H7597" s="44"/>
      <c r="Y7597" s="30"/>
    </row>
    <row r="7598" spans="8:25" x14ac:dyDescent="0.2">
      <c r="H7598" s="44"/>
      <c r="Y7598" s="30"/>
    </row>
    <row r="7599" spans="8:25" x14ac:dyDescent="0.2">
      <c r="H7599" s="44"/>
      <c r="Y7599" s="30"/>
    </row>
    <row r="7600" spans="8:25" x14ac:dyDescent="0.2">
      <c r="H7600" s="44"/>
      <c r="Y7600" s="30"/>
    </row>
    <row r="7601" spans="8:25" x14ac:dyDescent="0.2">
      <c r="H7601" s="44"/>
      <c r="Y7601" s="30"/>
    </row>
    <row r="7602" spans="8:25" x14ac:dyDescent="0.2">
      <c r="H7602" s="44"/>
      <c r="Y7602" s="30"/>
    </row>
    <row r="7603" spans="8:25" x14ac:dyDescent="0.2">
      <c r="H7603" s="44"/>
      <c r="Y7603" s="30"/>
    </row>
    <row r="7604" spans="8:25" x14ac:dyDescent="0.2">
      <c r="H7604" s="44"/>
      <c r="Y7604" s="30"/>
    </row>
    <row r="7605" spans="8:25" x14ac:dyDescent="0.2">
      <c r="H7605" s="44"/>
      <c r="Y7605" s="30"/>
    </row>
    <row r="7606" spans="8:25" x14ac:dyDescent="0.2">
      <c r="H7606" s="44"/>
      <c r="Y7606" s="30"/>
    </row>
    <row r="7607" spans="8:25" x14ac:dyDescent="0.2">
      <c r="H7607" s="44"/>
      <c r="Y7607" s="30"/>
    </row>
    <row r="7608" spans="8:25" x14ac:dyDescent="0.2">
      <c r="H7608" s="44"/>
      <c r="Y7608" s="30"/>
    </row>
    <row r="7609" spans="8:25" x14ac:dyDescent="0.2">
      <c r="H7609" s="44"/>
      <c r="Y7609" s="30"/>
    </row>
    <row r="7610" spans="8:25" x14ac:dyDescent="0.2">
      <c r="H7610" s="44"/>
      <c r="Y7610" s="30"/>
    </row>
    <row r="7611" spans="8:25" x14ac:dyDescent="0.2">
      <c r="H7611" s="44"/>
      <c r="Y7611" s="30"/>
    </row>
    <row r="7612" spans="8:25" x14ac:dyDescent="0.2">
      <c r="H7612" s="44"/>
      <c r="Y7612" s="30"/>
    </row>
    <row r="7613" spans="8:25" x14ac:dyDescent="0.2">
      <c r="H7613" s="44"/>
      <c r="Y7613" s="30"/>
    </row>
    <row r="7614" spans="8:25" x14ac:dyDescent="0.2">
      <c r="H7614" s="44"/>
      <c r="Y7614" s="30"/>
    </row>
    <row r="7615" spans="8:25" x14ac:dyDescent="0.2">
      <c r="H7615" s="44"/>
      <c r="Y7615" s="30"/>
    </row>
    <row r="7616" spans="8:25" x14ac:dyDescent="0.2">
      <c r="H7616" s="44"/>
      <c r="Y7616" s="30"/>
    </row>
    <row r="7617" spans="8:25" x14ac:dyDescent="0.2">
      <c r="H7617" s="44"/>
      <c r="Y7617" s="30"/>
    </row>
    <row r="7618" spans="8:25" x14ac:dyDescent="0.2">
      <c r="H7618" s="44"/>
      <c r="Y7618" s="30"/>
    </row>
    <row r="7619" spans="8:25" x14ac:dyDescent="0.2">
      <c r="H7619" s="44"/>
      <c r="Y7619" s="30"/>
    </row>
    <row r="7620" spans="8:25" x14ac:dyDescent="0.2">
      <c r="H7620" s="44"/>
      <c r="Y7620" s="30"/>
    </row>
    <row r="7621" spans="8:25" x14ac:dyDescent="0.2">
      <c r="H7621" s="44"/>
      <c r="Y7621" s="30"/>
    </row>
    <row r="7622" spans="8:25" x14ac:dyDescent="0.2">
      <c r="H7622" s="44"/>
      <c r="Y7622" s="30"/>
    </row>
    <row r="7623" spans="8:25" x14ac:dyDescent="0.2">
      <c r="H7623" s="44"/>
      <c r="Y7623" s="30"/>
    </row>
    <row r="7624" spans="8:25" x14ac:dyDescent="0.2">
      <c r="H7624" s="44"/>
      <c r="Y7624" s="30"/>
    </row>
    <row r="7625" spans="8:25" x14ac:dyDescent="0.2">
      <c r="H7625" s="44"/>
      <c r="Y7625" s="30"/>
    </row>
    <row r="7626" spans="8:25" x14ac:dyDescent="0.2">
      <c r="H7626" s="44"/>
      <c r="Y7626" s="30"/>
    </row>
    <row r="7627" spans="8:25" x14ac:dyDescent="0.2">
      <c r="H7627" s="44"/>
      <c r="Y7627" s="30"/>
    </row>
    <row r="7628" spans="8:25" x14ac:dyDescent="0.2">
      <c r="H7628" s="44"/>
      <c r="Y7628" s="30"/>
    </row>
    <row r="7629" spans="8:25" x14ac:dyDescent="0.2">
      <c r="H7629" s="44"/>
      <c r="Y7629" s="30"/>
    </row>
    <row r="7630" spans="8:25" x14ac:dyDescent="0.2">
      <c r="H7630" s="44"/>
      <c r="Y7630" s="30"/>
    </row>
    <row r="7631" spans="8:25" x14ac:dyDescent="0.2">
      <c r="H7631" s="44"/>
      <c r="Y7631" s="30"/>
    </row>
    <row r="7632" spans="8:25" x14ac:dyDescent="0.2">
      <c r="H7632" s="44"/>
      <c r="Y7632" s="30"/>
    </row>
    <row r="7633" spans="8:25" x14ac:dyDescent="0.2">
      <c r="H7633" s="44"/>
      <c r="Y7633" s="30"/>
    </row>
    <row r="7634" spans="8:25" x14ac:dyDescent="0.2">
      <c r="H7634" s="44"/>
      <c r="Y7634" s="30"/>
    </row>
    <row r="7635" spans="8:25" x14ac:dyDescent="0.2">
      <c r="H7635" s="44"/>
      <c r="Y7635" s="30"/>
    </row>
    <row r="7636" spans="8:25" x14ac:dyDescent="0.2">
      <c r="H7636" s="44"/>
      <c r="Y7636" s="30"/>
    </row>
    <row r="7637" spans="8:25" x14ac:dyDescent="0.2">
      <c r="H7637" s="44"/>
      <c r="Y7637" s="30"/>
    </row>
    <row r="7638" spans="8:25" x14ac:dyDescent="0.2">
      <c r="H7638" s="44"/>
      <c r="Y7638" s="30"/>
    </row>
    <row r="7639" spans="8:25" x14ac:dyDescent="0.2">
      <c r="H7639" s="44"/>
      <c r="Y7639" s="30"/>
    </row>
    <row r="7640" spans="8:25" x14ac:dyDescent="0.2">
      <c r="H7640" s="44"/>
      <c r="Y7640" s="30"/>
    </row>
    <row r="7641" spans="8:25" x14ac:dyDescent="0.2">
      <c r="H7641" s="44"/>
      <c r="Y7641" s="30"/>
    </row>
    <row r="7642" spans="8:25" x14ac:dyDescent="0.2">
      <c r="H7642" s="44"/>
      <c r="Y7642" s="30"/>
    </row>
    <row r="7643" spans="8:25" x14ac:dyDescent="0.2">
      <c r="H7643" s="44"/>
      <c r="Y7643" s="30"/>
    </row>
    <row r="7644" spans="8:25" x14ac:dyDescent="0.2">
      <c r="H7644" s="44"/>
      <c r="Y7644" s="30"/>
    </row>
    <row r="7645" spans="8:25" x14ac:dyDescent="0.2">
      <c r="H7645" s="44"/>
      <c r="Y7645" s="30"/>
    </row>
    <row r="7646" spans="8:25" x14ac:dyDescent="0.2">
      <c r="H7646" s="44"/>
      <c r="Y7646" s="30"/>
    </row>
    <row r="7647" spans="8:25" x14ac:dyDescent="0.2">
      <c r="H7647" s="44"/>
      <c r="Y7647" s="30"/>
    </row>
    <row r="7648" spans="8:25" x14ac:dyDescent="0.2">
      <c r="H7648" s="44"/>
      <c r="Y7648" s="30"/>
    </row>
    <row r="7649" spans="8:25" x14ac:dyDescent="0.2">
      <c r="H7649" s="44"/>
      <c r="Y7649" s="30"/>
    </row>
    <row r="7650" spans="8:25" x14ac:dyDescent="0.2">
      <c r="H7650" s="44"/>
      <c r="Y7650" s="30"/>
    </row>
    <row r="7651" spans="8:25" x14ac:dyDescent="0.2">
      <c r="H7651" s="44"/>
      <c r="Y7651" s="30"/>
    </row>
    <row r="7652" spans="8:25" x14ac:dyDescent="0.2">
      <c r="H7652" s="44"/>
      <c r="Y7652" s="30"/>
    </row>
    <row r="7653" spans="8:25" x14ac:dyDescent="0.2">
      <c r="H7653" s="44"/>
      <c r="Y7653" s="30"/>
    </row>
    <row r="7654" spans="8:25" x14ac:dyDescent="0.2">
      <c r="H7654" s="44"/>
      <c r="Y7654" s="30"/>
    </row>
    <row r="7655" spans="8:25" x14ac:dyDescent="0.2">
      <c r="H7655" s="44"/>
      <c r="Y7655" s="30"/>
    </row>
    <row r="7656" spans="8:25" x14ac:dyDescent="0.2">
      <c r="H7656" s="44"/>
      <c r="Y7656" s="30"/>
    </row>
    <row r="7657" spans="8:25" x14ac:dyDescent="0.2">
      <c r="H7657" s="44"/>
      <c r="Y7657" s="30"/>
    </row>
    <row r="7658" spans="8:25" x14ac:dyDescent="0.2">
      <c r="H7658" s="44"/>
      <c r="Y7658" s="30"/>
    </row>
    <row r="7659" spans="8:25" x14ac:dyDescent="0.2">
      <c r="H7659" s="44"/>
      <c r="Y7659" s="30"/>
    </row>
    <row r="7660" spans="8:25" x14ac:dyDescent="0.2">
      <c r="H7660" s="44"/>
      <c r="Y7660" s="30"/>
    </row>
    <row r="7661" spans="8:25" x14ac:dyDescent="0.2">
      <c r="H7661" s="44"/>
      <c r="Y7661" s="30"/>
    </row>
    <row r="7662" spans="8:25" x14ac:dyDescent="0.2">
      <c r="H7662" s="44"/>
      <c r="Y7662" s="30"/>
    </row>
    <row r="7663" spans="8:25" x14ac:dyDescent="0.2">
      <c r="H7663" s="44"/>
      <c r="Y7663" s="30"/>
    </row>
    <row r="7664" spans="8:25" x14ac:dyDescent="0.2">
      <c r="H7664" s="44"/>
      <c r="Y7664" s="30"/>
    </row>
    <row r="7665" spans="8:25" x14ac:dyDescent="0.2">
      <c r="H7665" s="44"/>
      <c r="Y7665" s="30"/>
    </row>
    <row r="7666" spans="8:25" x14ac:dyDescent="0.2">
      <c r="H7666" s="44"/>
      <c r="Y7666" s="30"/>
    </row>
    <row r="7667" spans="8:25" x14ac:dyDescent="0.2">
      <c r="H7667" s="44"/>
      <c r="Y7667" s="30"/>
    </row>
    <row r="7668" spans="8:25" x14ac:dyDescent="0.2">
      <c r="H7668" s="44"/>
      <c r="Y7668" s="30"/>
    </row>
    <row r="7669" spans="8:25" x14ac:dyDescent="0.2">
      <c r="H7669" s="44"/>
      <c r="Y7669" s="30"/>
    </row>
    <row r="7670" spans="8:25" x14ac:dyDescent="0.2">
      <c r="H7670" s="44"/>
      <c r="Y7670" s="30"/>
    </row>
    <row r="7671" spans="8:25" x14ac:dyDescent="0.2">
      <c r="H7671" s="44"/>
      <c r="Y7671" s="30"/>
    </row>
    <row r="7672" spans="8:25" x14ac:dyDescent="0.2">
      <c r="H7672" s="44"/>
      <c r="Y7672" s="30"/>
    </row>
    <row r="7673" spans="8:25" x14ac:dyDescent="0.2">
      <c r="H7673" s="44"/>
      <c r="Y7673" s="30"/>
    </row>
    <row r="7674" spans="8:25" x14ac:dyDescent="0.2">
      <c r="H7674" s="44"/>
      <c r="Y7674" s="30"/>
    </row>
    <row r="7675" spans="8:25" x14ac:dyDescent="0.2">
      <c r="H7675" s="44"/>
      <c r="Y7675" s="30"/>
    </row>
    <row r="7676" spans="8:25" x14ac:dyDescent="0.2">
      <c r="H7676" s="44"/>
      <c r="Y7676" s="30"/>
    </row>
    <row r="7677" spans="8:25" x14ac:dyDescent="0.2">
      <c r="H7677" s="44"/>
      <c r="Y7677" s="30"/>
    </row>
    <row r="7678" spans="8:25" x14ac:dyDescent="0.2">
      <c r="H7678" s="44"/>
      <c r="Y7678" s="30"/>
    </row>
    <row r="7679" spans="8:25" x14ac:dyDescent="0.2">
      <c r="H7679" s="44"/>
      <c r="Y7679" s="30"/>
    </row>
    <row r="7680" spans="8:25" x14ac:dyDescent="0.2">
      <c r="H7680" s="44"/>
      <c r="Y7680" s="30"/>
    </row>
    <row r="7681" spans="8:25" x14ac:dyDescent="0.2">
      <c r="H7681" s="44"/>
      <c r="Y7681" s="30"/>
    </row>
    <row r="7682" spans="8:25" x14ac:dyDescent="0.2">
      <c r="H7682" s="44"/>
      <c r="Y7682" s="30"/>
    </row>
    <row r="7683" spans="8:25" x14ac:dyDescent="0.2">
      <c r="H7683" s="44"/>
      <c r="Y7683" s="30"/>
    </row>
    <row r="7684" spans="8:25" x14ac:dyDescent="0.2">
      <c r="H7684" s="44"/>
      <c r="Y7684" s="30"/>
    </row>
    <row r="7685" spans="8:25" x14ac:dyDescent="0.2">
      <c r="H7685" s="44"/>
      <c r="Y7685" s="30"/>
    </row>
    <row r="7686" spans="8:25" x14ac:dyDescent="0.2">
      <c r="H7686" s="44"/>
      <c r="Y7686" s="30"/>
    </row>
    <row r="7687" spans="8:25" x14ac:dyDescent="0.2">
      <c r="H7687" s="44"/>
      <c r="Y7687" s="30"/>
    </row>
    <row r="7688" spans="8:25" x14ac:dyDescent="0.2">
      <c r="H7688" s="44"/>
      <c r="Y7688" s="30"/>
    </row>
    <row r="7689" spans="8:25" x14ac:dyDescent="0.2">
      <c r="H7689" s="44"/>
      <c r="Y7689" s="30"/>
    </row>
    <row r="7690" spans="8:25" x14ac:dyDescent="0.2">
      <c r="H7690" s="44"/>
      <c r="Y7690" s="30"/>
    </row>
    <row r="7691" spans="8:25" x14ac:dyDescent="0.2">
      <c r="H7691" s="44"/>
      <c r="Y7691" s="30"/>
    </row>
    <row r="7692" spans="8:25" x14ac:dyDescent="0.2">
      <c r="H7692" s="44"/>
      <c r="Y7692" s="30"/>
    </row>
    <row r="7693" spans="8:25" x14ac:dyDescent="0.2">
      <c r="H7693" s="44"/>
      <c r="Y7693" s="30"/>
    </row>
    <row r="7694" spans="8:25" x14ac:dyDescent="0.2">
      <c r="H7694" s="44"/>
      <c r="Y7694" s="30"/>
    </row>
    <row r="7695" spans="8:25" x14ac:dyDescent="0.2">
      <c r="H7695" s="44"/>
      <c r="Y7695" s="30"/>
    </row>
    <row r="7696" spans="8:25" x14ac:dyDescent="0.2">
      <c r="H7696" s="44"/>
      <c r="Y7696" s="30"/>
    </row>
    <row r="7697" spans="8:25" x14ac:dyDescent="0.2">
      <c r="H7697" s="44"/>
      <c r="Y7697" s="30"/>
    </row>
    <row r="7698" spans="8:25" x14ac:dyDescent="0.2">
      <c r="H7698" s="44"/>
      <c r="Y7698" s="30"/>
    </row>
    <row r="7699" spans="8:25" x14ac:dyDescent="0.2">
      <c r="H7699" s="44"/>
      <c r="Y7699" s="30"/>
    </row>
    <row r="7700" spans="8:25" x14ac:dyDescent="0.2">
      <c r="H7700" s="44"/>
      <c r="Y7700" s="30"/>
    </row>
    <row r="7701" spans="8:25" x14ac:dyDescent="0.2">
      <c r="H7701" s="44"/>
      <c r="Y7701" s="30"/>
    </row>
    <row r="7702" spans="8:25" x14ac:dyDescent="0.2">
      <c r="H7702" s="44"/>
      <c r="Y7702" s="30"/>
    </row>
    <row r="7703" spans="8:25" x14ac:dyDescent="0.2">
      <c r="H7703" s="44"/>
      <c r="Y7703" s="30"/>
    </row>
    <row r="7704" spans="8:25" x14ac:dyDescent="0.2">
      <c r="H7704" s="44"/>
      <c r="Y7704" s="30"/>
    </row>
    <row r="7705" spans="8:25" x14ac:dyDescent="0.2">
      <c r="H7705" s="44"/>
      <c r="Y7705" s="30"/>
    </row>
    <row r="7706" spans="8:25" x14ac:dyDescent="0.2">
      <c r="H7706" s="44"/>
      <c r="Y7706" s="30"/>
    </row>
    <row r="7707" spans="8:25" x14ac:dyDescent="0.2">
      <c r="H7707" s="44"/>
      <c r="Y7707" s="30"/>
    </row>
    <row r="7708" spans="8:25" x14ac:dyDescent="0.2">
      <c r="H7708" s="44"/>
      <c r="Y7708" s="30"/>
    </row>
    <row r="7709" spans="8:25" x14ac:dyDescent="0.2">
      <c r="H7709" s="44"/>
      <c r="Y7709" s="30"/>
    </row>
    <row r="7710" spans="8:25" x14ac:dyDescent="0.2">
      <c r="H7710" s="44"/>
      <c r="Y7710" s="30"/>
    </row>
    <row r="7711" spans="8:25" x14ac:dyDescent="0.2">
      <c r="H7711" s="44"/>
      <c r="Y7711" s="30"/>
    </row>
    <row r="7712" spans="8:25" x14ac:dyDescent="0.2">
      <c r="H7712" s="44"/>
      <c r="Y7712" s="30"/>
    </row>
    <row r="7713" spans="8:25" x14ac:dyDescent="0.2">
      <c r="H7713" s="44"/>
      <c r="Y7713" s="30"/>
    </row>
    <row r="7714" spans="8:25" x14ac:dyDescent="0.2">
      <c r="H7714" s="44"/>
      <c r="Y7714" s="30"/>
    </row>
    <row r="7715" spans="8:25" x14ac:dyDescent="0.2">
      <c r="H7715" s="44"/>
      <c r="Y7715" s="30"/>
    </row>
    <row r="7716" spans="8:25" x14ac:dyDescent="0.2">
      <c r="H7716" s="44"/>
      <c r="Y7716" s="30"/>
    </row>
    <row r="7717" spans="8:25" x14ac:dyDescent="0.2">
      <c r="H7717" s="44"/>
      <c r="Y7717" s="30"/>
    </row>
    <row r="7718" spans="8:25" x14ac:dyDescent="0.2">
      <c r="H7718" s="44"/>
      <c r="Y7718" s="30"/>
    </row>
    <row r="7719" spans="8:25" x14ac:dyDescent="0.2">
      <c r="H7719" s="44"/>
      <c r="Y7719" s="30"/>
    </row>
    <row r="7720" spans="8:25" x14ac:dyDescent="0.2">
      <c r="H7720" s="44"/>
      <c r="Y7720" s="30"/>
    </row>
    <row r="7721" spans="8:25" x14ac:dyDescent="0.2">
      <c r="H7721" s="44"/>
      <c r="Y7721" s="30"/>
    </row>
    <row r="7722" spans="8:25" x14ac:dyDescent="0.2">
      <c r="H7722" s="44"/>
      <c r="Y7722" s="30"/>
    </row>
    <row r="7723" spans="8:25" x14ac:dyDescent="0.2">
      <c r="H7723" s="44"/>
      <c r="Y7723" s="30"/>
    </row>
    <row r="7724" spans="8:25" x14ac:dyDescent="0.2">
      <c r="H7724" s="44"/>
      <c r="Y7724" s="30"/>
    </row>
    <row r="7725" spans="8:25" x14ac:dyDescent="0.2">
      <c r="H7725" s="44"/>
      <c r="Y7725" s="30"/>
    </row>
    <row r="7726" spans="8:25" x14ac:dyDescent="0.2">
      <c r="H7726" s="44"/>
      <c r="Y7726" s="30"/>
    </row>
    <row r="7727" spans="8:25" x14ac:dyDescent="0.2">
      <c r="H7727" s="44"/>
      <c r="Y7727" s="30"/>
    </row>
    <row r="7728" spans="8:25" x14ac:dyDescent="0.2">
      <c r="H7728" s="44"/>
      <c r="Y7728" s="30"/>
    </row>
    <row r="7729" spans="8:25" x14ac:dyDescent="0.2">
      <c r="H7729" s="44"/>
      <c r="Y7729" s="30"/>
    </row>
    <row r="7730" spans="8:25" x14ac:dyDescent="0.2">
      <c r="H7730" s="44"/>
      <c r="Y7730" s="30"/>
    </row>
    <row r="7731" spans="8:25" x14ac:dyDescent="0.2">
      <c r="H7731" s="44"/>
      <c r="Y7731" s="30"/>
    </row>
    <row r="7732" spans="8:25" x14ac:dyDescent="0.2">
      <c r="H7732" s="44"/>
      <c r="Y7732" s="30"/>
    </row>
    <row r="7733" spans="8:25" x14ac:dyDescent="0.2">
      <c r="H7733" s="44"/>
      <c r="Y7733" s="30"/>
    </row>
    <row r="7734" spans="8:25" x14ac:dyDescent="0.2">
      <c r="H7734" s="44"/>
      <c r="Y7734" s="30"/>
    </row>
    <row r="7735" spans="8:25" x14ac:dyDescent="0.2">
      <c r="H7735" s="44"/>
      <c r="Y7735" s="30"/>
    </row>
    <row r="7736" spans="8:25" x14ac:dyDescent="0.2">
      <c r="H7736" s="44"/>
      <c r="Y7736" s="30"/>
    </row>
    <row r="7737" spans="8:25" x14ac:dyDescent="0.2">
      <c r="H7737" s="44"/>
      <c r="Y7737" s="30"/>
    </row>
    <row r="7738" spans="8:25" x14ac:dyDescent="0.2">
      <c r="H7738" s="44"/>
      <c r="Y7738" s="30"/>
    </row>
    <row r="7739" spans="8:25" x14ac:dyDescent="0.2">
      <c r="H7739" s="44"/>
      <c r="Y7739" s="30"/>
    </row>
    <row r="7740" spans="8:25" x14ac:dyDescent="0.2">
      <c r="H7740" s="44"/>
      <c r="Y7740" s="30"/>
    </row>
    <row r="7741" spans="8:25" x14ac:dyDescent="0.2">
      <c r="H7741" s="44"/>
      <c r="Y7741" s="30"/>
    </row>
    <row r="7742" spans="8:25" x14ac:dyDescent="0.2">
      <c r="H7742" s="44"/>
      <c r="Y7742" s="30"/>
    </row>
    <row r="7743" spans="8:25" x14ac:dyDescent="0.2">
      <c r="H7743" s="44"/>
      <c r="Y7743" s="30"/>
    </row>
    <row r="7744" spans="8:25" x14ac:dyDescent="0.2">
      <c r="H7744" s="44"/>
      <c r="Y7744" s="30"/>
    </row>
    <row r="7745" spans="8:25" x14ac:dyDescent="0.2">
      <c r="H7745" s="44"/>
      <c r="Y7745" s="30"/>
    </row>
    <row r="7746" spans="8:25" x14ac:dyDescent="0.2">
      <c r="H7746" s="44"/>
      <c r="Y7746" s="30"/>
    </row>
    <row r="7747" spans="8:25" x14ac:dyDescent="0.2">
      <c r="H7747" s="44"/>
      <c r="Y7747" s="30"/>
    </row>
    <row r="7748" spans="8:25" x14ac:dyDescent="0.2">
      <c r="H7748" s="44"/>
      <c r="Y7748" s="30"/>
    </row>
    <row r="7749" spans="8:25" x14ac:dyDescent="0.2">
      <c r="H7749" s="44"/>
      <c r="Y7749" s="30"/>
    </row>
    <row r="7750" spans="8:25" x14ac:dyDescent="0.2">
      <c r="H7750" s="44"/>
      <c r="Y7750" s="30"/>
    </row>
    <row r="7751" spans="8:25" x14ac:dyDescent="0.2">
      <c r="H7751" s="44"/>
      <c r="Y7751" s="30"/>
    </row>
    <row r="7752" spans="8:25" x14ac:dyDescent="0.2">
      <c r="H7752" s="44"/>
      <c r="Y7752" s="30"/>
    </row>
    <row r="7753" spans="8:25" x14ac:dyDescent="0.2">
      <c r="H7753" s="44"/>
      <c r="Y7753" s="30"/>
    </row>
    <row r="7754" spans="8:25" x14ac:dyDescent="0.2">
      <c r="H7754" s="44"/>
      <c r="Y7754" s="30"/>
    </row>
    <row r="7755" spans="8:25" x14ac:dyDescent="0.2">
      <c r="H7755" s="44"/>
      <c r="Y7755" s="30"/>
    </row>
    <row r="7756" spans="8:25" x14ac:dyDescent="0.2">
      <c r="H7756" s="44"/>
      <c r="Y7756" s="30"/>
    </row>
    <row r="7757" spans="8:25" x14ac:dyDescent="0.2">
      <c r="H7757" s="44"/>
      <c r="Y7757" s="30"/>
    </row>
    <row r="7758" spans="8:25" x14ac:dyDescent="0.2">
      <c r="H7758" s="44"/>
      <c r="Y7758" s="30"/>
    </row>
    <row r="7759" spans="8:25" x14ac:dyDescent="0.2">
      <c r="H7759" s="44"/>
      <c r="Y7759" s="30"/>
    </row>
    <row r="7760" spans="8:25" x14ac:dyDescent="0.2">
      <c r="H7760" s="44"/>
      <c r="Y7760" s="30"/>
    </row>
    <row r="7761" spans="8:25" x14ac:dyDescent="0.2">
      <c r="H7761" s="44"/>
      <c r="Y7761" s="30"/>
    </row>
    <row r="7762" spans="8:25" x14ac:dyDescent="0.2">
      <c r="H7762" s="44"/>
      <c r="Y7762" s="30"/>
    </row>
    <row r="7763" spans="8:25" x14ac:dyDescent="0.2">
      <c r="H7763" s="44"/>
      <c r="Y7763" s="30"/>
    </row>
    <row r="7764" spans="8:25" x14ac:dyDescent="0.2">
      <c r="H7764" s="44"/>
      <c r="Y7764" s="30"/>
    </row>
    <row r="7765" spans="8:25" x14ac:dyDescent="0.2">
      <c r="H7765" s="44"/>
      <c r="Y7765" s="30"/>
    </row>
    <row r="7766" spans="8:25" x14ac:dyDescent="0.2">
      <c r="H7766" s="44"/>
      <c r="Y7766" s="30"/>
    </row>
    <row r="7767" spans="8:25" x14ac:dyDescent="0.2">
      <c r="H7767" s="44"/>
      <c r="Y7767" s="30"/>
    </row>
    <row r="7768" spans="8:25" x14ac:dyDescent="0.2">
      <c r="H7768" s="44"/>
      <c r="Y7768" s="30"/>
    </row>
    <row r="7769" spans="8:25" x14ac:dyDescent="0.2">
      <c r="H7769" s="44"/>
      <c r="Y7769" s="30"/>
    </row>
    <row r="7770" spans="8:25" x14ac:dyDescent="0.2">
      <c r="H7770" s="44"/>
      <c r="Y7770" s="30"/>
    </row>
    <row r="7771" spans="8:25" x14ac:dyDescent="0.2">
      <c r="H7771" s="44"/>
      <c r="Y7771" s="30"/>
    </row>
    <row r="7772" spans="8:25" x14ac:dyDescent="0.2">
      <c r="H7772" s="44"/>
      <c r="Y7772" s="30"/>
    </row>
    <row r="7773" spans="8:25" x14ac:dyDescent="0.2">
      <c r="H7773" s="44"/>
      <c r="Y7773" s="30"/>
    </row>
    <row r="7774" spans="8:25" x14ac:dyDescent="0.2">
      <c r="H7774" s="44"/>
      <c r="Y7774" s="30"/>
    </row>
    <row r="7775" spans="8:25" x14ac:dyDescent="0.2">
      <c r="H7775" s="44"/>
      <c r="Y7775" s="30"/>
    </row>
    <row r="7776" spans="8:25" x14ac:dyDescent="0.2">
      <c r="H7776" s="44"/>
      <c r="Y7776" s="30"/>
    </row>
    <row r="7777" spans="8:25" x14ac:dyDescent="0.2">
      <c r="H7777" s="44"/>
      <c r="Y7777" s="30"/>
    </row>
    <row r="7778" spans="8:25" x14ac:dyDescent="0.2">
      <c r="H7778" s="44"/>
      <c r="Y7778" s="30"/>
    </row>
    <row r="7779" spans="8:25" x14ac:dyDescent="0.2">
      <c r="H7779" s="44"/>
      <c r="Y7779" s="30"/>
    </row>
    <row r="7780" spans="8:25" x14ac:dyDescent="0.2">
      <c r="H7780" s="44"/>
      <c r="Y7780" s="30"/>
    </row>
    <row r="7781" spans="8:25" x14ac:dyDescent="0.2">
      <c r="H7781" s="44"/>
      <c r="Y7781" s="30"/>
    </row>
    <row r="7782" spans="8:25" x14ac:dyDescent="0.2">
      <c r="H7782" s="44"/>
      <c r="Y7782" s="30"/>
    </row>
    <row r="7783" spans="8:25" x14ac:dyDescent="0.2">
      <c r="H7783" s="44"/>
      <c r="Y7783" s="30"/>
    </row>
    <row r="7784" spans="8:25" x14ac:dyDescent="0.2">
      <c r="H7784" s="44"/>
      <c r="Y7784" s="30"/>
    </row>
    <row r="7785" spans="8:25" x14ac:dyDescent="0.2">
      <c r="H7785" s="44"/>
      <c r="Y7785" s="30"/>
    </row>
    <row r="7786" spans="8:25" x14ac:dyDescent="0.2">
      <c r="H7786" s="44"/>
      <c r="Y7786" s="30"/>
    </row>
    <row r="7787" spans="8:25" x14ac:dyDescent="0.2">
      <c r="H7787" s="44"/>
      <c r="Y7787" s="30"/>
    </row>
    <row r="7788" spans="8:25" x14ac:dyDescent="0.2">
      <c r="H7788" s="44"/>
      <c r="Y7788" s="30"/>
    </row>
    <row r="7789" spans="8:25" x14ac:dyDescent="0.2">
      <c r="H7789" s="44"/>
      <c r="Y7789" s="30"/>
    </row>
    <row r="7790" spans="8:25" x14ac:dyDescent="0.2">
      <c r="H7790" s="44"/>
      <c r="Y7790" s="30"/>
    </row>
    <row r="7791" spans="8:25" x14ac:dyDescent="0.2">
      <c r="H7791" s="44"/>
      <c r="Y7791" s="30"/>
    </row>
    <row r="7792" spans="8:25" x14ac:dyDescent="0.2">
      <c r="H7792" s="44"/>
      <c r="Y7792" s="30"/>
    </row>
    <row r="7793" spans="8:25" x14ac:dyDescent="0.2">
      <c r="H7793" s="44"/>
      <c r="Y7793" s="30"/>
    </row>
    <row r="7794" spans="8:25" x14ac:dyDescent="0.2">
      <c r="H7794" s="44"/>
      <c r="Y7794" s="30"/>
    </row>
    <row r="7795" spans="8:25" x14ac:dyDescent="0.2">
      <c r="H7795" s="44"/>
      <c r="Y7795" s="30"/>
    </row>
    <row r="7796" spans="8:25" x14ac:dyDescent="0.2">
      <c r="H7796" s="44"/>
      <c r="Y7796" s="30"/>
    </row>
    <row r="7797" spans="8:25" x14ac:dyDescent="0.2">
      <c r="H7797" s="44"/>
      <c r="Y7797" s="30"/>
    </row>
    <row r="7798" spans="8:25" x14ac:dyDescent="0.2">
      <c r="H7798" s="44"/>
      <c r="Y7798" s="30"/>
    </row>
    <row r="7799" spans="8:25" x14ac:dyDescent="0.2">
      <c r="H7799" s="44"/>
      <c r="Y7799" s="30"/>
    </row>
    <row r="7800" spans="8:25" x14ac:dyDescent="0.2">
      <c r="H7800" s="44"/>
      <c r="Y7800" s="30"/>
    </row>
    <row r="7801" spans="8:25" x14ac:dyDescent="0.2">
      <c r="H7801" s="44"/>
      <c r="Y7801" s="30"/>
    </row>
    <row r="7802" spans="8:25" x14ac:dyDescent="0.2">
      <c r="H7802" s="44"/>
      <c r="Y7802" s="30"/>
    </row>
    <row r="7803" spans="8:25" x14ac:dyDescent="0.2">
      <c r="H7803" s="44"/>
      <c r="Y7803" s="30"/>
    </row>
    <row r="7804" spans="8:25" x14ac:dyDescent="0.2">
      <c r="H7804" s="44"/>
      <c r="Y7804" s="30"/>
    </row>
    <row r="7805" spans="8:25" x14ac:dyDescent="0.2">
      <c r="H7805" s="44"/>
      <c r="Y7805" s="30"/>
    </row>
    <row r="7806" spans="8:25" x14ac:dyDescent="0.2">
      <c r="H7806" s="44"/>
      <c r="Y7806" s="30"/>
    </row>
    <row r="7807" spans="8:25" x14ac:dyDescent="0.2">
      <c r="H7807" s="44"/>
      <c r="Y7807" s="30"/>
    </row>
    <row r="7808" spans="8:25" x14ac:dyDescent="0.2">
      <c r="H7808" s="44"/>
      <c r="Y7808" s="30"/>
    </row>
    <row r="7809" spans="8:25" x14ac:dyDescent="0.2">
      <c r="H7809" s="44"/>
      <c r="Y7809" s="30"/>
    </row>
    <row r="7810" spans="8:25" x14ac:dyDescent="0.2">
      <c r="H7810" s="44"/>
      <c r="Y7810" s="30"/>
    </row>
    <row r="7811" spans="8:25" x14ac:dyDescent="0.2">
      <c r="H7811" s="44"/>
      <c r="Y7811" s="30"/>
    </row>
    <row r="7812" spans="8:25" x14ac:dyDescent="0.2">
      <c r="H7812" s="44"/>
      <c r="Y7812" s="30"/>
    </row>
    <row r="7813" spans="8:25" x14ac:dyDescent="0.2">
      <c r="H7813" s="44"/>
      <c r="Y7813" s="30"/>
    </row>
    <row r="7814" spans="8:25" x14ac:dyDescent="0.2">
      <c r="H7814" s="44"/>
      <c r="Y7814" s="30"/>
    </row>
    <row r="7815" spans="8:25" x14ac:dyDescent="0.2">
      <c r="H7815" s="44"/>
      <c r="Y7815" s="30"/>
    </row>
    <row r="7816" spans="8:25" x14ac:dyDescent="0.2">
      <c r="H7816" s="44"/>
      <c r="Y7816" s="30"/>
    </row>
    <row r="7817" spans="8:25" x14ac:dyDescent="0.2">
      <c r="H7817" s="44"/>
      <c r="Y7817" s="30"/>
    </row>
    <row r="7818" spans="8:25" x14ac:dyDescent="0.2">
      <c r="H7818" s="44"/>
      <c r="Y7818" s="30"/>
    </row>
    <row r="7819" spans="8:25" x14ac:dyDescent="0.2">
      <c r="H7819" s="44"/>
      <c r="Y7819" s="30"/>
    </row>
    <row r="7820" spans="8:25" x14ac:dyDescent="0.2">
      <c r="H7820" s="44"/>
      <c r="Y7820" s="30"/>
    </row>
    <row r="7821" spans="8:25" x14ac:dyDescent="0.2">
      <c r="H7821" s="44"/>
      <c r="Y7821" s="30"/>
    </row>
    <row r="7822" spans="8:25" x14ac:dyDescent="0.2">
      <c r="H7822" s="44"/>
      <c r="Y7822" s="30"/>
    </row>
    <row r="7823" spans="8:25" x14ac:dyDescent="0.2">
      <c r="H7823" s="44"/>
      <c r="Y7823" s="30"/>
    </row>
    <row r="7824" spans="8:25" x14ac:dyDescent="0.2">
      <c r="H7824" s="44"/>
      <c r="Y7824" s="30"/>
    </row>
    <row r="7825" spans="8:25" x14ac:dyDescent="0.2">
      <c r="H7825" s="44"/>
      <c r="Y7825" s="30"/>
    </row>
    <row r="7826" spans="8:25" x14ac:dyDescent="0.2">
      <c r="H7826" s="44"/>
      <c r="Y7826" s="30"/>
    </row>
    <row r="7827" spans="8:25" x14ac:dyDescent="0.2">
      <c r="H7827" s="44"/>
      <c r="Y7827" s="30"/>
    </row>
    <row r="7828" spans="8:25" x14ac:dyDescent="0.2">
      <c r="H7828" s="44"/>
      <c r="Y7828" s="30"/>
    </row>
    <row r="7829" spans="8:25" x14ac:dyDescent="0.2">
      <c r="H7829" s="44"/>
      <c r="Y7829" s="30"/>
    </row>
    <row r="7830" spans="8:25" x14ac:dyDescent="0.2">
      <c r="H7830" s="44"/>
      <c r="Y7830" s="30"/>
    </row>
    <row r="7831" spans="8:25" x14ac:dyDescent="0.2">
      <c r="H7831" s="44"/>
      <c r="Y7831" s="30"/>
    </row>
    <row r="7832" spans="8:25" x14ac:dyDescent="0.2">
      <c r="H7832" s="44"/>
      <c r="Y7832" s="30"/>
    </row>
    <row r="7833" spans="8:25" x14ac:dyDescent="0.2">
      <c r="H7833" s="44"/>
      <c r="Y7833" s="30"/>
    </row>
    <row r="7834" spans="8:25" x14ac:dyDescent="0.2">
      <c r="H7834" s="44"/>
      <c r="Y7834" s="30"/>
    </row>
    <row r="7835" spans="8:25" x14ac:dyDescent="0.2">
      <c r="H7835" s="44"/>
      <c r="Y7835" s="30"/>
    </row>
    <row r="7836" spans="8:25" x14ac:dyDescent="0.2">
      <c r="H7836" s="44"/>
      <c r="Y7836" s="30"/>
    </row>
    <row r="7837" spans="8:25" x14ac:dyDescent="0.2">
      <c r="H7837" s="44"/>
      <c r="Y7837" s="30"/>
    </row>
    <row r="7838" spans="8:25" x14ac:dyDescent="0.2">
      <c r="H7838" s="44"/>
      <c r="Y7838" s="30"/>
    </row>
    <row r="7839" spans="8:25" x14ac:dyDescent="0.2">
      <c r="H7839" s="44"/>
      <c r="Y7839" s="30"/>
    </row>
    <row r="7840" spans="8:25" x14ac:dyDescent="0.2">
      <c r="H7840" s="44"/>
      <c r="Y7840" s="30"/>
    </row>
    <row r="7841" spans="8:25" x14ac:dyDescent="0.2">
      <c r="H7841" s="44"/>
      <c r="Y7841" s="30"/>
    </row>
    <row r="7842" spans="8:25" x14ac:dyDescent="0.2">
      <c r="H7842" s="44"/>
      <c r="Y7842" s="30"/>
    </row>
    <row r="7843" spans="8:25" x14ac:dyDescent="0.2">
      <c r="H7843" s="44"/>
      <c r="Y7843" s="30"/>
    </row>
    <row r="7844" spans="8:25" x14ac:dyDescent="0.2">
      <c r="H7844" s="44"/>
      <c r="Y7844" s="30"/>
    </row>
    <row r="7845" spans="8:25" x14ac:dyDescent="0.2">
      <c r="H7845" s="44"/>
      <c r="Y7845" s="30"/>
    </row>
    <row r="7846" spans="8:25" x14ac:dyDescent="0.2">
      <c r="H7846" s="44"/>
      <c r="Y7846" s="30"/>
    </row>
    <row r="7847" spans="8:25" x14ac:dyDescent="0.2">
      <c r="H7847" s="44"/>
      <c r="Y7847" s="30"/>
    </row>
    <row r="7848" spans="8:25" x14ac:dyDescent="0.2">
      <c r="H7848" s="44"/>
      <c r="Y7848" s="30"/>
    </row>
    <row r="7849" spans="8:25" x14ac:dyDescent="0.2">
      <c r="H7849" s="44"/>
      <c r="Y7849" s="30"/>
    </row>
    <row r="7850" spans="8:25" x14ac:dyDescent="0.2">
      <c r="H7850" s="44"/>
      <c r="Y7850" s="30"/>
    </row>
    <row r="7851" spans="8:25" x14ac:dyDescent="0.2">
      <c r="H7851" s="44"/>
      <c r="Y7851" s="30"/>
    </row>
    <row r="7852" spans="8:25" x14ac:dyDescent="0.2">
      <c r="H7852" s="44"/>
      <c r="Y7852" s="30"/>
    </row>
    <row r="7853" spans="8:25" x14ac:dyDescent="0.2">
      <c r="H7853" s="44"/>
      <c r="Y7853" s="30"/>
    </row>
    <row r="7854" spans="8:25" x14ac:dyDescent="0.2">
      <c r="H7854" s="44"/>
      <c r="Y7854" s="30"/>
    </row>
    <row r="7855" spans="8:25" x14ac:dyDescent="0.2">
      <c r="H7855" s="44"/>
      <c r="Y7855" s="30"/>
    </row>
    <row r="7856" spans="8:25" x14ac:dyDescent="0.2">
      <c r="H7856" s="44"/>
      <c r="Y7856" s="30"/>
    </row>
    <row r="7857" spans="8:25" x14ac:dyDescent="0.2">
      <c r="H7857" s="44"/>
      <c r="Y7857" s="30"/>
    </row>
    <row r="7858" spans="8:25" x14ac:dyDescent="0.2">
      <c r="H7858" s="44"/>
      <c r="Y7858" s="30"/>
    </row>
    <row r="7859" spans="8:25" x14ac:dyDescent="0.2">
      <c r="H7859" s="44"/>
      <c r="Y7859" s="30"/>
    </row>
    <row r="7860" spans="8:25" x14ac:dyDescent="0.2">
      <c r="H7860" s="44"/>
      <c r="Y7860" s="30"/>
    </row>
    <row r="7861" spans="8:25" x14ac:dyDescent="0.2">
      <c r="H7861" s="44"/>
      <c r="Y7861" s="30"/>
    </row>
    <row r="7862" spans="8:25" x14ac:dyDescent="0.2">
      <c r="H7862" s="44"/>
      <c r="Y7862" s="30"/>
    </row>
    <row r="7863" spans="8:25" x14ac:dyDescent="0.2">
      <c r="H7863" s="44"/>
      <c r="Y7863" s="30"/>
    </row>
    <row r="7864" spans="8:25" x14ac:dyDescent="0.2">
      <c r="H7864" s="44"/>
      <c r="Y7864" s="30"/>
    </row>
    <row r="7865" spans="8:25" x14ac:dyDescent="0.2">
      <c r="H7865" s="44"/>
      <c r="Y7865" s="30"/>
    </row>
    <row r="7866" spans="8:25" x14ac:dyDescent="0.2">
      <c r="H7866" s="44"/>
      <c r="Y7866" s="30"/>
    </row>
    <row r="7867" spans="8:25" x14ac:dyDescent="0.2">
      <c r="H7867" s="44"/>
      <c r="Y7867" s="30"/>
    </row>
    <row r="7868" spans="8:25" x14ac:dyDescent="0.2">
      <c r="H7868" s="44"/>
      <c r="Y7868" s="30"/>
    </row>
    <row r="7869" spans="8:25" x14ac:dyDescent="0.2">
      <c r="H7869" s="44"/>
      <c r="Y7869" s="30"/>
    </row>
    <row r="7870" spans="8:25" x14ac:dyDescent="0.2">
      <c r="H7870" s="44"/>
      <c r="Y7870" s="30"/>
    </row>
    <row r="7871" spans="8:25" x14ac:dyDescent="0.2">
      <c r="H7871" s="44"/>
      <c r="Y7871" s="30"/>
    </row>
    <row r="7872" spans="8:25" x14ac:dyDescent="0.2">
      <c r="H7872" s="44"/>
      <c r="Y7872" s="30"/>
    </row>
    <row r="7873" spans="8:25" x14ac:dyDescent="0.2">
      <c r="H7873" s="44"/>
      <c r="Y7873" s="30"/>
    </row>
    <row r="7874" spans="8:25" x14ac:dyDescent="0.2">
      <c r="H7874" s="44"/>
      <c r="Y7874" s="30"/>
    </row>
    <row r="7875" spans="8:25" x14ac:dyDescent="0.2">
      <c r="H7875" s="44"/>
      <c r="Y7875" s="30"/>
    </row>
    <row r="7876" spans="8:25" x14ac:dyDescent="0.2">
      <c r="H7876" s="44"/>
      <c r="Y7876" s="30"/>
    </row>
    <row r="7877" spans="8:25" x14ac:dyDescent="0.2">
      <c r="H7877" s="44"/>
      <c r="Y7877" s="30"/>
    </row>
    <row r="7878" spans="8:25" x14ac:dyDescent="0.2">
      <c r="H7878" s="44"/>
      <c r="Y7878" s="30"/>
    </row>
    <row r="7879" spans="8:25" x14ac:dyDescent="0.2">
      <c r="H7879" s="44"/>
      <c r="Y7879" s="30"/>
    </row>
    <row r="7880" spans="8:25" x14ac:dyDescent="0.2">
      <c r="H7880" s="44"/>
      <c r="Y7880" s="30"/>
    </row>
    <row r="7881" spans="8:25" x14ac:dyDescent="0.2">
      <c r="H7881" s="44"/>
      <c r="Y7881" s="30"/>
    </row>
    <row r="7882" spans="8:25" x14ac:dyDescent="0.2">
      <c r="H7882" s="44"/>
      <c r="Y7882" s="30"/>
    </row>
    <row r="7883" spans="8:25" x14ac:dyDescent="0.2">
      <c r="H7883" s="44"/>
      <c r="Y7883" s="30"/>
    </row>
    <row r="7884" spans="8:25" x14ac:dyDescent="0.2">
      <c r="H7884" s="44"/>
      <c r="Y7884" s="30"/>
    </row>
    <row r="7885" spans="8:25" x14ac:dyDescent="0.2">
      <c r="H7885" s="44"/>
      <c r="Y7885" s="30"/>
    </row>
    <row r="7886" spans="8:25" x14ac:dyDescent="0.2">
      <c r="H7886" s="44"/>
      <c r="Y7886" s="30"/>
    </row>
    <row r="7887" spans="8:25" x14ac:dyDescent="0.2">
      <c r="H7887" s="44"/>
      <c r="Y7887" s="30"/>
    </row>
    <row r="7888" spans="8:25" x14ac:dyDescent="0.2">
      <c r="H7888" s="44"/>
      <c r="Y7888" s="30"/>
    </row>
    <row r="7889" spans="8:25" x14ac:dyDescent="0.2">
      <c r="H7889" s="44"/>
      <c r="Y7889" s="30"/>
    </row>
    <row r="7890" spans="8:25" x14ac:dyDescent="0.2">
      <c r="H7890" s="44"/>
      <c r="Y7890" s="30"/>
    </row>
    <row r="7891" spans="8:25" x14ac:dyDescent="0.2">
      <c r="H7891" s="44"/>
      <c r="Y7891" s="30"/>
    </row>
    <row r="7892" spans="8:25" x14ac:dyDescent="0.2">
      <c r="H7892" s="44"/>
      <c r="Y7892" s="30"/>
    </row>
    <row r="7893" spans="8:25" x14ac:dyDescent="0.2">
      <c r="H7893" s="44"/>
      <c r="Y7893" s="30"/>
    </row>
    <row r="7894" spans="8:25" x14ac:dyDescent="0.2">
      <c r="H7894" s="44"/>
      <c r="Y7894" s="30"/>
    </row>
    <row r="7895" spans="8:25" x14ac:dyDescent="0.2">
      <c r="H7895" s="44"/>
      <c r="Y7895" s="30"/>
    </row>
    <row r="7896" spans="8:25" x14ac:dyDescent="0.2">
      <c r="H7896" s="44"/>
      <c r="Y7896" s="30"/>
    </row>
    <row r="7897" spans="8:25" x14ac:dyDescent="0.2">
      <c r="H7897" s="44"/>
      <c r="Y7897" s="30"/>
    </row>
    <row r="7898" spans="8:25" x14ac:dyDescent="0.2">
      <c r="H7898" s="44"/>
      <c r="Y7898" s="30"/>
    </row>
    <row r="7899" spans="8:25" x14ac:dyDescent="0.2">
      <c r="H7899" s="44"/>
      <c r="Y7899" s="30"/>
    </row>
    <row r="7900" spans="8:25" x14ac:dyDescent="0.2">
      <c r="H7900" s="44"/>
      <c r="Y7900" s="30"/>
    </row>
    <row r="7901" spans="8:25" x14ac:dyDescent="0.2">
      <c r="H7901" s="44"/>
      <c r="Y7901" s="30"/>
    </row>
    <row r="7902" spans="8:25" x14ac:dyDescent="0.2">
      <c r="H7902" s="44"/>
      <c r="Y7902" s="30"/>
    </row>
    <row r="7903" spans="8:25" x14ac:dyDescent="0.2">
      <c r="H7903" s="44"/>
      <c r="Y7903" s="30"/>
    </row>
    <row r="7904" spans="8:25" x14ac:dyDescent="0.2">
      <c r="H7904" s="44"/>
      <c r="Y7904" s="30"/>
    </row>
    <row r="7905" spans="8:25" x14ac:dyDescent="0.2">
      <c r="H7905" s="44"/>
      <c r="Y7905" s="30"/>
    </row>
    <row r="7906" spans="8:25" x14ac:dyDescent="0.2">
      <c r="H7906" s="44"/>
      <c r="Y7906" s="30"/>
    </row>
    <row r="7907" spans="8:25" x14ac:dyDescent="0.2">
      <c r="H7907" s="44"/>
      <c r="Y7907" s="30"/>
    </row>
    <row r="7908" spans="8:25" x14ac:dyDescent="0.2">
      <c r="H7908" s="44"/>
      <c r="Y7908" s="30"/>
    </row>
    <row r="7909" spans="8:25" x14ac:dyDescent="0.2">
      <c r="H7909" s="44"/>
      <c r="Y7909" s="30"/>
    </row>
    <row r="7910" spans="8:25" x14ac:dyDescent="0.2">
      <c r="H7910" s="44"/>
      <c r="Y7910" s="30"/>
    </row>
    <row r="7911" spans="8:25" x14ac:dyDescent="0.2">
      <c r="H7911" s="44"/>
      <c r="Y7911" s="30"/>
    </row>
    <row r="7912" spans="8:25" x14ac:dyDescent="0.2">
      <c r="H7912" s="44"/>
      <c r="Y7912" s="30"/>
    </row>
    <row r="7913" spans="8:25" x14ac:dyDescent="0.2">
      <c r="H7913" s="44"/>
      <c r="Y7913" s="30"/>
    </row>
    <row r="7914" spans="8:25" x14ac:dyDescent="0.2">
      <c r="H7914" s="44"/>
      <c r="Y7914" s="30"/>
    </row>
    <row r="7915" spans="8:25" x14ac:dyDescent="0.2">
      <c r="H7915" s="44"/>
      <c r="Y7915" s="30"/>
    </row>
    <row r="7916" spans="8:25" x14ac:dyDescent="0.2">
      <c r="H7916" s="44"/>
      <c r="Y7916" s="30"/>
    </row>
    <row r="7917" spans="8:25" x14ac:dyDescent="0.2">
      <c r="H7917" s="44"/>
      <c r="Y7917" s="30"/>
    </row>
    <row r="7918" spans="8:25" x14ac:dyDescent="0.2">
      <c r="H7918" s="44"/>
      <c r="Y7918" s="30"/>
    </row>
    <row r="7919" spans="8:25" x14ac:dyDescent="0.2">
      <c r="H7919" s="44"/>
      <c r="Y7919" s="30"/>
    </row>
    <row r="7920" spans="8:25" x14ac:dyDescent="0.2">
      <c r="H7920" s="44"/>
      <c r="Y7920" s="30"/>
    </row>
    <row r="7921" spans="8:25" x14ac:dyDescent="0.2">
      <c r="H7921" s="44"/>
      <c r="Y7921" s="30"/>
    </row>
    <row r="7922" spans="8:25" x14ac:dyDescent="0.2">
      <c r="H7922" s="44"/>
      <c r="Y7922" s="30"/>
    </row>
    <row r="7923" spans="8:25" x14ac:dyDescent="0.2">
      <c r="H7923" s="44"/>
      <c r="Y7923" s="30"/>
    </row>
    <row r="7924" spans="8:25" x14ac:dyDescent="0.2">
      <c r="H7924" s="44"/>
      <c r="Y7924" s="30"/>
    </row>
    <row r="7925" spans="8:25" x14ac:dyDescent="0.2">
      <c r="H7925" s="44"/>
      <c r="Y7925" s="30"/>
    </row>
    <row r="7926" spans="8:25" x14ac:dyDescent="0.2">
      <c r="H7926" s="44"/>
      <c r="Y7926" s="30"/>
    </row>
    <row r="7927" spans="8:25" x14ac:dyDescent="0.2">
      <c r="H7927" s="44"/>
      <c r="Y7927" s="30"/>
    </row>
    <row r="7928" spans="8:25" x14ac:dyDescent="0.2">
      <c r="H7928" s="44"/>
      <c r="Y7928" s="30"/>
    </row>
    <row r="7929" spans="8:25" x14ac:dyDescent="0.2">
      <c r="H7929" s="44"/>
      <c r="Y7929" s="30"/>
    </row>
    <row r="7930" spans="8:25" x14ac:dyDescent="0.2">
      <c r="H7930" s="44"/>
      <c r="Y7930" s="30"/>
    </row>
    <row r="7931" spans="8:25" x14ac:dyDescent="0.2">
      <c r="H7931" s="44"/>
      <c r="Y7931" s="30"/>
    </row>
    <row r="7932" spans="8:25" x14ac:dyDescent="0.2">
      <c r="H7932" s="44"/>
      <c r="Y7932" s="30"/>
    </row>
    <row r="7933" spans="8:25" x14ac:dyDescent="0.2">
      <c r="H7933" s="44"/>
      <c r="Y7933" s="30"/>
    </row>
    <row r="7934" spans="8:25" x14ac:dyDescent="0.2">
      <c r="H7934" s="44"/>
      <c r="Y7934" s="30"/>
    </row>
    <row r="7935" spans="8:25" x14ac:dyDescent="0.2">
      <c r="H7935" s="44"/>
      <c r="Y7935" s="30"/>
    </row>
    <row r="7936" spans="8:25" x14ac:dyDescent="0.2">
      <c r="H7936" s="44"/>
      <c r="Y7936" s="30"/>
    </row>
    <row r="7937" spans="8:25" x14ac:dyDescent="0.2">
      <c r="H7937" s="44"/>
      <c r="Y7937" s="30"/>
    </row>
    <row r="7938" spans="8:25" x14ac:dyDescent="0.2">
      <c r="H7938" s="44"/>
      <c r="Y7938" s="30"/>
    </row>
    <row r="7939" spans="8:25" x14ac:dyDescent="0.2">
      <c r="H7939" s="44"/>
      <c r="Y7939" s="30"/>
    </row>
    <row r="7940" spans="8:25" x14ac:dyDescent="0.2">
      <c r="H7940" s="44"/>
      <c r="Y7940" s="30"/>
    </row>
    <row r="7941" spans="8:25" x14ac:dyDescent="0.2">
      <c r="H7941" s="44"/>
      <c r="Y7941" s="30"/>
    </row>
    <row r="7942" spans="8:25" x14ac:dyDescent="0.2">
      <c r="H7942" s="44"/>
      <c r="Y7942" s="30"/>
    </row>
    <row r="7943" spans="8:25" x14ac:dyDescent="0.2">
      <c r="H7943" s="44"/>
      <c r="Y7943" s="30"/>
    </row>
    <row r="7944" spans="8:25" x14ac:dyDescent="0.2">
      <c r="H7944" s="44"/>
      <c r="Y7944" s="30"/>
    </row>
    <row r="7945" spans="8:25" x14ac:dyDescent="0.2">
      <c r="H7945" s="44"/>
      <c r="Y7945" s="30"/>
    </row>
    <row r="7946" spans="8:25" x14ac:dyDescent="0.2">
      <c r="H7946" s="44"/>
      <c r="Y7946" s="30"/>
    </row>
    <row r="7947" spans="8:25" x14ac:dyDescent="0.2">
      <c r="H7947" s="44"/>
      <c r="Y7947" s="30"/>
    </row>
    <row r="7948" spans="8:25" x14ac:dyDescent="0.2">
      <c r="H7948" s="44"/>
      <c r="Y7948" s="30"/>
    </row>
    <row r="7949" spans="8:25" x14ac:dyDescent="0.2">
      <c r="H7949" s="44"/>
      <c r="Y7949" s="30"/>
    </row>
    <row r="7950" spans="8:25" x14ac:dyDescent="0.2">
      <c r="H7950" s="44"/>
      <c r="Y7950" s="30"/>
    </row>
    <row r="7951" spans="8:25" x14ac:dyDescent="0.2">
      <c r="H7951" s="44"/>
      <c r="Y7951" s="30"/>
    </row>
    <row r="7952" spans="8:25" x14ac:dyDescent="0.2">
      <c r="H7952" s="44"/>
      <c r="Y7952" s="30"/>
    </row>
    <row r="7953" spans="8:25" x14ac:dyDescent="0.2">
      <c r="H7953" s="44"/>
      <c r="Y7953" s="30"/>
    </row>
    <row r="7954" spans="8:25" x14ac:dyDescent="0.2">
      <c r="H7954" s="44"/>
      <c r="Y7954" s="30"/>
    </row>
    <row r="7955" spans="8:25" x14ac:dyDescent="0.2">
      <c r="H7955" s="44"/>
      <c r="Y7955" s="30"/>
    </row>
    <row r="7956" spans="8:25" x14ac:dyDescent="0.2">
      <c r="H7956" s="44"/>
      <c r="Y7956" s="30"/>
    </row>
    <row r="7957" spans="8:25" x14ac:dyDescent="0.2">
      <c r="H7957" s="44"/>
      <c r="Y7957" s="30"/>
    </row>
    <row r="7958" spans="8:25" x14ac:dyDescent="0.2">
      <c r="H7958" s="44"/>
      <c r="Y7958" s="30"/>
    </row>
    <row r="7959" spans="8:25" x14ac:dyDescent="0.2">
      <c r="H7959" s="44"/>
      <c r="Y7959" s="30"/>
    </row>
    <row r="7960" spans="8:25" x14ac:dyDescent="0.2">
      <c r="H7960" s="44"/>
      <c r="Y7960" s="30"/>
    </row>
    <row r="7961" spans="8:25" x14ac:dyDescent="0.2">
      <c r="H7961" s="44"/>
      <c r="Y7961" s="30"/>
    </row>
    <row r="7962" spans="8:25" x14ac:dyDescent="0.2">
      <c r="H7962" s="44"/>
      <c r="Y7962" s="30"/>
    </row>
    <row r="7963" spans="8:25" x14ac:dyDescent="0.2">
      <c r="H7963" s="44"/>
      <c r="Y7963" s="30"/>
    </row>
    <row r="7964" spans="8:25" x14ac:dyDescent="0.2">
      <c r="H7964" s="44"/>
      <c r="Y7964" s="30"/>
    </row>
    <row r="7965" spans="8:25" x14ac:dyDescent="0.2">
      <c r="H7965" s="44"/>
      <c r="Y7965" s="30"/>
    </row>
    <row r="7966" spans="8:25" x14ac:dyDescent="0.2">
      <c r="H7966" s="44"/>
      <c r="Y7966" s="30"/>
    </row>
    <row r="7967" spans="8:25" x14ac:dyDescent="0.2">
      <c r="H7967" s="44"/>
      <c r="Y7967" s="30"/>
    </row>
    <row r="7968" spans="8:25" x14ac:dyDescent="0.2">
      <c r="H7968" s="44"/>
      <c r="Y7968" s="30"/>
    </row>
    <row r="7969" spans="8:25" x14ac:dyDescent="0.2">
      <c r="H7969" s="44"/>
      <c r="Y7969" s="30"/>
    </row>
    <row r="7970" spans="8:25" x14ac:dyDescent="0.2">
      <c r="H7970" s="44"/>
      <c r="Y7970" s="30"/>
    </row>
    <row r="7971" spans="8:25" x14ac:dyDescent="0.2">
      <c r="H7971" s="44"/>
      <c r="Y7971" s="30"/>
    </row>
    <row r="7972" spans="8:25" x14ac:dyDescent="0.2">
      <c r="H7972" s="44"/>
      <c r="Y7972" s="30"/>
    </row>
    <row r="7973" spans="8:25" x14ac:dyDescent="0.2">
      <c r="H7973" s="44"/>
      <c r="Y7973" s="30"/>
    </row>
    <row r="7974" spans="8:25" x14ac:dyDescent="0.2">
      <c r="H7974" s="44"/>
      <c r="Y7974" s="30"/>
    </row>
    <row r="7975" spans="8:25" x14ac:dyDescent="0.2">
      <c r="H7975" s="44"/>
      <c r="Y7975" s="30"/>
    </row>
    <row r="7976" spans="8:25" x14ac:dyDescent="0.2">
      <c r="H7976" s="44"/>
      <c r="Y7976" s="30"/>
    </row>
    <row r="7977" spans="8:25" x14ac:dyDescent="0.2">
      <c r="H7977" s="44"/>
      <c r="Y7977" s="30"/>
    </row>
    <row r="7978" spans="8:25" x14ac:dyDescent="0.2">
      <c r="H7978" s="44"/>
      <c r="Y7978" s="30"/>
    </row>
    <row r="7979" spans="8:25" x14ac:dyDescent="0.2">
      <c r="H7979" s="44"/>
      <c r="Y7979" s="30"/>
    </row>
    <row r="7980" spans="8:25" x14ac:dyDescent="0.2">
      <c r="H7980" s="44"/>
      <c r="Y7980" s="30"/>
    </row>
    <row r="7981" spans="8:25" x14ac:dyDescent="0.2">
      <c r="H7981" s="44"/>
      <c r="Y7981" s="30"/>
    </row>
    <row r="7982" spans="8:25" x14ac:dyDescent="0.2">
      <c r="H7982" s="44"/>
      <c r="Y7982" s="30"/>
    </row>
    <row r="7983" spans="8:25" x14ac:dyDescent="0.2">
      <c r="H7983" s="44"/>
      <c r="Y7983" s="30"/>
    </row>
    <row r="7984" spans="8:25" x14ac:dyDescent="0.2">
      <c r="H7984" s="44"/>
      <c r="Y7984" s="30"/>
    </row>
    <row r="7985" spans="8:25" x14ac:dyDescent="0.2">
      <c r="H7985" s="44"/>
      <c r="Y7985" s="30"/>
    </row>
    <row r="7986" spans="8:25" x14ac:dyDescent="0.2">
      <c r="H7986" s="44"/>
      <c r="Y7986" s="30"/>
    </row>
    <row r="7987" spans="8:25" x14ac:dyDescent="0.2">
      <c r="H7987" s="44"/>
      <c r="Y7987" s="30"/>
    </row>
    <row r="7988" spans="8:25" x14ac:dyDescent="0.2">
      <c r="H7988" s="44"/>
      <c r="Y7988" s="30"/>
    </row>
    <row r="7989" spans="8:25" x14ac:dyDescent="0.2">
      <c r="H7989" s="44"/>
      <c r="Y7989" s="30"/>
    </row>
    <row r="7990" spans="8:25" x14ac:dyDescent="0.2">
      <c r="H7990" s="44"/>
      <c r="Y7990" s="30"/>
    </row>
    <row r="7991" spans="8:25" x14ac:dyDescent="0.2">
      <c r="H7991" s="44"/>
      <c r="Y7991" s="30"/>
    </row>
    <row r="7992" spans="8:25" x14ac:dyDescent="0.2">
      <c r="H7992" s="44"/>
      <c r="Y7992" s="30"/>
    </row>
    <row r="7993" spans="8:25" x14ac:dyDescent="0.2">
      <c r="H7993" s="44"/>
      <c r="Y7993" s="30"/>
    </row>
    <row r="7994" spans="8:25" x14ac:dyDescent="0.2">
      <c r="H7994" s="44"/>
      <c r="Y7994" s="30"/>
    </row>
    <row r="7995" spans="8:25" x14ac:dyDescent="0.2">
      <c r="H7995" s="44"/>
      <c r="Y7995" s="30"/>
    </row>
    <row r="7996" spans="8:25" x14ac:dyDescent="0.2">
      <c r="H7996" s="44"/>
      <c r="Y7996" s="30"/>
    </row>
    <row r="7997" spans="8:25" x14ac:dyDescent="0.2">
      <c r="H7997" s="44"/>
      <c r="Y7997" s="30"/>
    </row>
    <row r="7998" spans="8:25" x14ac:dyDescent="0.2">
      <c r="H7998" s="44"/>
      <c r="Y7998" s="30"/>
    </row>
    <row r="7999" spans="8:25" x14ac:dyDescent="0.2">
      <c r="H7999" s="44"/>
      <c r="Y7999" s="30"/>
    </row>
    <row r="8000" spans="8:25" x14ac:dyDescent="0.2">
      <c r="H8000" s="44"/>
      <c r="Y8000" s="30"/>
    </row>
    <row r="8001" spans="8:25" x14ac:dyDescent="0.2">
      <c r="H8001" s="44"/>
      <c r="Y8001" s="30"/>
    </row>
    <row r="8002" spans="8:25" x14ac:dyDescent="0.2">
      <c r="H8002" s="44"/>
      <c r="Y8002" s="30"/>
    </row>
    <row r="8003" spans="8:25" x14ac:dyDescent="0.2">
      <c r="H8003" s="44"/>
      <c r="Y8003" s="30"/>
    </row>
    <row r="8004" spans="8:25" x14ac:dyDescent="0.2">
      <c r="H8004" s="44"/>
      <c r="Y8004" s="30"/>
    </row>
    <row r="8005" spans="8:25" x14ac:dyDescent="0.2">
      <c r="H8005" s="44"/>
      <c r="Y8005" s="30"/>
    </row>
    <row r="8006" spans="8:25" x14ac:dyDescent="0.2">
      <c r="H8006" s="44"/>
      <c r="Y8006" s="30"/>
    </row>
    <row r="8007" spans="8:25" x14ac:dyDescent="0.2">
      <c r="H8007" s="44"/>
      <c r="Y8007" s="30"/>
    </row>
    <row r="8008" spans="8:25" x14ac:dyDescent="0.2">
      <c r="H8008" s="44"/>
      <c r="Y8008" s="30"/>
    </row>
    <row r="8009" spans="8:25" x14ac:dyDescent="0.2">
      <c r="H8009" s="44"/>
      <c r="Y8009" s="30"/>
    </row>
    <row r="8010" spans="8:25" x14ac:dyDescent="0.2">
      <c r="H8010" s="44"/>
      <c r="Y8010" s="30"/>
    </row>
    <row r="8011" spans="8:25" x14ac:dyDescent="0.2">
      <c r="H8011" s="44"/>
      <c r="Y8011" s="30"/>
    </row>
    <row r="8012" spans="8:25" x14ac:dyDescent="0.2">
      <c r="H8012" s="44"/>
      <c r="Y8012" s="30"/>
    </row>
    <row r="8013" spans="8:25" x14ac:dyDescent="0.2">
      <c r="H8013" s="44"/>
      <c r="Y8013" s="30"/>
    </row>
    <row r="8014" spans="8:25" x14ac:dyDescent="0.2">
      <c r="H8014" s="44"/>
      <c r="Y8014" s="30"/>
    </row>
    <row r="8015" spans="8:25" x14ac:dyDescent="0.2">
      <c r="H8015" s="44"/>
      <c r="Y8015" s="30"/>
    </row>
    <row r="8016" spans="8:25" x14ac:dyDescent="0.2">
      <c r="H8016" s="44"/>
      <c r="Y8016" s="30"/>
    </row>
    <row r="8017" spans="8:25" x14ac:dyDescent="0.2">
      <c r="H8017" s="44"/>
      <c r="Y8017" s="30"/>
    </row>
    <row r="8018" spans="8:25" x14ac:dyDescent="0.2">
      <c r="H8018" s="44"/>
      <c r="Y8018" s="30"/>
    </row>
    <row r="8019" spans="8:25" x14ac:dyDescent="0.2">
      <c r="H8019" s="44"/>
      <c r="Y8019" s="30"/>
    </row>
    <row r="8020" spans="8:25" x14ac:dyDescent="0.2">
      <c r="H8020" s="44"/>
      <c r="Y8020" s="30"/>
    </row>
    <row r="8021" spans="8:25" x14ac:dyDescent="0.2">
      <c r="H8021" s="44"/>
      <c r="Y8021" s="30"/>
    </row>
    <row r="8022" spans="8:25" x14ac:dyDescent="0.2">
      <c r="H8022" s="44"/>
      <c r="Y8022" s="30"/>
    </row>
    <row r="8023" spans="8:25" x14ac:dyDescent="0.2">
      <c r="H8023" s="44"/>
      <c r="Y8023" s="30"/>
    </row>
    <row r="8024" spans="8:25" x14ac:dyDescent="0.2">
      <c r="H8024" s="44"/>
      <c r="Y8024" s="30"/>
    </row>
    <row r="8025" spans="8:25" x14ac:dyDescent="0.2">
      <c r="H8025" s="44"/>
      <c r="Y8025" s="30"/>
    </row>
    <row r="8026" spans="8:25" x14ac:dyDescent="0.2">
      <c r="H8026" s="44"/>
      <c r="Y8026" s="30"/>
    </row>
    <row r="8027" spans="8:25" x14ac:dyDescent="0.2">
      <c r="H8027" s="44"/>
      <c r="Y8027" s="30"/>
    </row>
    <row r="8028" spans="8:25" x14ac:dyDescent="0.2">
      <c r="H8028" s="44"/>
      <c r="Y8028" s="30"/>
    </row>
    <row r="8029" spans="8:25" x14ac:dyDescent="0.2">
      <c r="H8029" s="44"/>
      <c r="Y8029" s="30"/>
    </row>
    <row r="8030" spans="8:25" x14ac:dyDescent="0.2">
      <c r="H8030" s="44"/>
      <c r="Y8030" s="30"/>
    </row>
    <row r="8031" spans="8:25" x14ac:dyDescent="0.2">
      <c r="H8031" s="44"/>
      <c r="Y8031" s="30"/>
    </row>
    <row r="8032" spans="8:25" x14ac:dyDescent="0.2">
      <c r="H8032" s="44"/>
      <c r="Y8032" s="30"/>
    </row>
    <row r="8033" spans="8:25" x14ac:dyDescent="0.2">
      <c r="H8033" s="44"/>
      <c r="Y8033" s="30"/>
    </row>
    <row r="8034" spans="8:25" x14ac:dyDescent="0.2">
      <c r="H8034" s="44"/>
      <c r="Y8034" s="30"/>
    </row>
    <row r="8035" spans="8:25" x14ac:dyDescent="0.2">
      <c r="H8035" s="44"/>
      <c r="Y8035" s="30"/>
    </row>
    <row r="8036" spans="8:25" x14ac:dyDescent="0.2">
      <c r="H8036" s="44"/>
      <c r="Y8036" s="30"/>
    </row>
    <row r="8037" spans="8:25" x14ac:dyDescent="0.2">
      <c r="H8037" s="44"/>
      <c r="Y8037" s="30"/>
    </row>
    <row r="8038" spans="8:25" x14ac:dyDescent="0.2">
      <c r="H8038" s="44"/>
      <c r="Y8038" s="30"/>
    </row>
    <row r="8039" spans="8:25" x14ac:dyDescent="0.2">
      <c r="H8039" s="44"/>
      <c r="Y8039" s="30"/>
    </row>
    <row r="8040" spans="8:25" x14ac:dyDescent="0.2">
      <c r="H8040" s="44"/>
      <c r="Y8040" s="30"/>
    </row>
    <row r="8041" spans="8:25" x14ac:dyDescent="0.2">
      <c r="H8041" s="44"/>
      <c r="Y8041" s="30"/>
    </row>
    <row r="8042" spans="8:25" x14ac:dyDescent="0.2">
      <c r="H8042" s="44"/>
      <c r="Y8042" s="30"/>
    </row>
    <row r="8043" spans="8:25" x14ac:dyDescent="0.2">
      <c r="H8043" s="44"/>
      <c r="Y8043" s="30"/>
    </row>
    <row r="8044" spans="8:25" x14ac:dyDescent="0.2">
      <c r="H8044" s="44"/>
      <c r="Y8044" s="30"/>
    </row>
    <row r="8045" spans="8:25" x14ac:dyDescent="0.2">
      <c r="H8045" s="44"/>
      <c r="Y8045" s="30"/>
    </row>
    <row r="8046" spans="8:25" x14ac:dyDescent="0.2">
      <c r="H8046" s="44"/>
      <c r="Y8046" s="30"/>
    </row>
    <row r="8047" spans="8:25" x14ac:dyDescent="0.2">
      <c r="H8047" s="44"/>
      <c r="Y8047" s="30"/>
    </row>
    <row r="8048" spans="8:25" x14ac:dyDescent="0.2">
      <c r="H8048" s="44"/>
      <c r="Y8048" s="30"/>
    </row>
    <row r="8049" spans="8:25" x14ac:dyDescent="0.2">
      <c r="H8049" s="44"/>
      <c r="Y8049" s="30"/>
    </row>
    <row r="8050" spans="8:25" x14ac:dyDescent="0.2">
      <c r="H8050" s="44"/>
      <c r="Y8050" s="30"/>
    </row>
    <row r="8051" spans="8:25" x14ac:dyDescent="0.2">
      <c r="H8051" s="44"/>
      <c r="Y8051" s="30"/>
    </row>
    <row r="8052" spans="8:25" x14ac:dyDescent="0.2">
      <c r="H8052" s="44"/>
      <c r="Y8052" s="30"/>
    </row>
    <row r="8053" spans="8:25" x14ac:dyDescent="0.2">
      <c r="H8053" s="44"/>
      <c r="Y8053" s="30"/>
    </row>
    <row r="8054" spans="8:25" x14ac:dyDescent="0.2">
      <c r="H8054" s="44"/>
      <c r="Y8054" s="30"/>
    </row>
    <row r="8055" spans="8:25" x14ac:dyDescent="0.2">
      <c r="H8055" s="44"/>
      <c r="Y8055" s="30"/>
    </row>
    <row r="8056" spans="8:25" x14ac:dyDescent="0.2">
      <c r="H8056" s="44"/>
      <c r="Y8056" s="30"/>
    </row>
    <row r="8057" spans="8:25" x14ac:dyDescent="0.2">
      <c r="H8057" s="44"/>
      <c r="Y8057" s="30"/>
    </row>
    <row r="8058" spans="8:25" x14ac:dyDescent="0.2">
      <c r="H8058" s="44"/>
      <c r="Y8058" s="30"/>
    </row>
    <row r="8059" spans="8:25" x14ac:dyDescent="0.2">
      <c r="H8059" s="44"/>
      <c r="Y8059" s="30"/>
    </row>
    <row r="8060" spans="8:25" x14ac:dyDescent="0.2">
      <c r="H8060" s="44"/>
      <c r="Y8060" s="30"/>
    </row>
    <row r="8061" spans="8:25" x14ac:dyDescent="0.2">
      <c r="H8061" s="44"/>
      <c r="Y8061" s="30"/>
    </row>
    <row r="8062" spans="8:25" x14ac:dyDescent="0.2">
      <c r="H8062" s="44"/>
      <c r="Y8062" s="30"/>
    </row>
    <row r="8063" spans="8:25" x14ac:dyDescent="0.2">
      <c r="H8063" s="44"/>
      <c r="Y8063" s="30"/>
    </row>
    <row r="8064" spans="8:25" x14ac:dyDescent="0.2">
      <c r="H8064" s="44"/>
      <c r="Y8064" s="30"/>
    </row>
    <row r="8065" spans="8:25" x14ac:dyDescent="0.2">
      <c r="H8065" s="44"/>
      <c r="Y8065" s="30"/>
    </row>
    <row r="8066" spans="8:25" x14ac:dyDescent="0.2">
      <c r="H8066" s="44"/>
      <c r="Y8066" s="30"/>
    </row>
    <row r="8067" spans="8:25" x14ac:dyDescent="0.2">
      <c r="H8067" s="44"/>
      <c r="Y8067" s="30"/>
    </row>
    <row r="8068" spans="8:25" x14ac:dyDescent="0.2">
      <c r="H8068" s="44"/>
      <c r="Y8068" s="30"/>
    </row>
    <row r="8069" spans="8:25" x14ac:dyDescent="0.2">
      <c r="H8069" s="44"/>
      <c r="Y8069" s="30"/>
    </row>
    <row r="8070" spans="8:25" x14ac:dyDescent="0.2">
      <c r="H8070" s="44"/>
      <c r="Y8070" s="30"/>
    </row>
    <row r="8071" spans="8:25" x14ac:dyDescent="0.2">
      <c r="H8071" s="44"/>
      <c r="Y8071" s="30"/>
    </row>
    <row r="8072" spans="8:25" x14ac:dyDescent="0.2">
      <c r="H8072" s="44"/>
      <c r="Y8072" s="30"/>
    </row>
    <row r="8073" spans="8:25" x14ac:dyDescent="0.2">
      <c r="H8073" s="44"/>
      <c r="Y8073" s="30"/>
    </row>
    <row r="8074" spans="8:25" x14ac:dyDescent="0.2">
      <c r="H8074" s="44"/>
      <c r="Y8074" s="30"/>
    </row>
    <row r="8075" spans="8:25" x14ac:dyDescent="0.2">
      <c r="H8075" s="44"/>
      <c r="Y8075" s="30"/>
    </row>
    <row r="8076" spans="8:25" x14ac:dyDescent="0.2">
      <c r="H8076" s="44"/>
      <c r="Y8076" s="30"/>
    </row>
    <row r="8077" spans="8:25" x14ac:dyDescent="0.2">
      <c r="H8077" s="44"/>
      <c r="Y8077" s="30"/>
    </row>
    <row r="8078" spans="8:25" x14ac:dyDescent="0.2">
      <c r="H8078" s="44"/>
      <c r="Y8078" s="30"/>
    </row>
    <row r="8079" spans="8:25" x14ac:dyDescent="0.2">
      <c r="H8079" s="44"/>
      <c r="Y8079" s="30"/>
    </row>
    <row r="8080" spans="8:25" x14ac:dyDescent="0.2">
      <c r="H8080" s="44"/>
      <c r="Y8080" s="30"/>
    </row>
    <row r="8081" spans="8:25" x14ac:dyDescent="0.2">
      <c r="H8081" s="44"/>
      <c r="Y8081" s="30"/>
    </row>
    <row r="8082" spans="8:25" x14ac:dyDescent="0.2">
      <c r="H8082" s="44"/>
      <c r="Y8082" s="30"/>
    </row>
    <row r="8083" spans="8:25" x14ac:dyDescent="0.2">
      <c r="H8083" s="44"/>
      <c r="Y8083" s="30"/>
    </row>
    <row r="8084" spans="8:25" x14ac:dyDescent="0.2">
      <c r="H8084" s="44"/>
      <c r="Y8084" s="30"/>
    </row>
    <row r="8085" spans="8:25" x14ac:dyDescent="0.2">
      <c r="H8085" s="44"/>
      <c r="Y8085" s="30"/>
    </row>
    <row r="8086" spans="8:25" x14ac:dyDescent="0.2">
      <c r="H8086" s="44"/>
      <c r="Y8086" s="30"/>
    </row>
    <row r="8087" spans="8:25" x14ac:dyDescent="0.2">
      <c r="H8087" s="44"/>
      <c r="Y8087" s="30"/>
    </row>
    <row r="8088" spans="8:25" x14ac:dyDescent="0.2">
      <c r="H8088" s="44"/>
      <c r="Y8088" s="30"/>
    </row>
    <row r="8089" spans="8:25" x14ac:dyDescent="0.2">
      <c r="H8089" s="44"/>
      <c r="Y8089" s="30"/>
    </row>
    <row r="8090" spans="8:25" x14ac:dyDescent="0.2">
      <c r="H8090" s="44"/>
      <c r="Y8090" s="30"/>
    </row>
    <row r="8091" spans="8:25" x14ac:dyDescent="0.2">
      <c r="H8091" s="44"/>
      <c r="Y8091" s="30"/>
    </row>
    <row r="8092" spans="8:25" x14ac:dyDescent="0.2">
      <c r="H8092" s="44"/>
      <c r="Y8092" s="30"/>
    </row>
    <row r="8093" spans="8:25" x14ac:dyDescent="0.2">
      <c r="H8093" s="44"/>
      <c r="Y8093" s="30"/>
    </row>
    <row r="8094" spans="8:25" x14ac:dyDescent="0.2">
      <c r="H8094" s="44"/>
      <c r="Y8094" s="30"/>
    </row>
    <row r="8095" spans="8:25" x14ac:dyDescent="0.2">
      <c r="H8095" s="44"/>
      <c r="Y8095" s="30"/>
    </row>
    <row r="8096" spans="8:25" x14ac:dyDescent="0.2">
      <c r="H8096" s="44"/>
      <c r="Y8096" s="30"/>
    </row>
    <row r="8097" spans="8:25" x14ac:dyDescent="0.2">
      <c r="H8097" s="44"/>
      <c r="Y8097" s="30"/>
    </row>
    <row r="8098" spans="8:25" x14ac:dyDescent="0.2">
      <c r="H8098" s="44"/>
      <c r="Y8098" s="30"/>
    </row>
    <row r="8099" spans="8:25" x14ac:dyDescent="0.2">
      <c r="H8099" s="44"/>
      <c r="Y8099" s="30"/>
    </row>
    <row r="8100" spans="8:25" x14ac:dyDescent="0.2">
      <c r="H8100" s="44"/>
      <c r="Y8100" s="30"/>
    </row>
    <row r="8101" spans="8:25" x14ac:dyDescent="0.2">
      <c r="H8101" s="44"/>
      <c r="Y8101" s="30"/>
    </row>
    <row r="8102" spans="8:25" x14ac:dyDescent="0.2">
      <c r="H8102" s="44"/>
      <c r="Y8102" s="30"/>
    </row>
    <row r="8103" spans="8:25" x14ac:dyDescent="0.2">
      <c r="H8103" s="44"/>
      <c r="Y8103" s="30"/>
    </row>
    <row r="8104" spans="8:25" x14ac:dyDescent="0.2">
      <c r="H8104" s="44"/>
      <c r="Y8104" s="30"/>
    </row>
    <row r="8105" spans="8:25" x14ac:dyDescent="0.2">
      <c r="H8105" s="44"/>
      <c r="Y8105" s="30"/>
    </row>
    <row r="8106" spans="8:25" x14ac:dyDescent="0.2">
      <c r="H8106" s="44"/>
      <c r="Y8106" s="30"/>
    </row>
    <row r="8107" spans="8:25" x14ac:dyDescent="0.2">
      <c r="H8107" s="44"/>
      <c r="Y8107" s="30"/>
    </row>
    <row r="8108" spans="8:25" x14ac:dyDescent="0.2">
      <c r="H8108" s="44"/>
      <c r="Y8108" s="30"/>
    </row>
    <row r="8109" spans="8:25" x14ac:dyDescent="0.2">
      <c r="H8109" s="44"/>
      <c r="Y8109" s="30"/>
    </row>
    <row r="8110" spans="8:25" x14ac:dyDescent="0.2">
      <c r="H8110" s="44"/>
      <c r="Y8110" s="30"/>
    </row>
    <row r="8111" spans="8:25" x14ac:dyDescent="0.2">
      <c r="H8111" s="44"/>
      <c r="Y8111" s="30"/>
    </row>
    <row r="8112" spans="8:25" x14ac:dyDescent="0.2">
      <c r="H8112" s="44"/>
      <c r="Y8112" s="30"/>
    </row>
    <row r="8113" spans="8:25" x14ac:dyDescent="0.2">
      <c r="H8113" s="44"/>
      <c r="Y8113" s="30"/>
    </row>
    <row r="8114" spans="8:25" x14ac:dyDescent="0.2">
      <c r="H8114" s="44"/>
      <c r="Y8114" s="30"/>
    </row>
    <row r="8115" spans="8:25" x14ac:dyDescent="0.2">
      <c r="H8115" s="44"/>
      <c r="Y8115" s="30"/>
    </row>
    <row r="8116" spans="8:25" x14ac:dyDescent="0.2">
      <c r="H8116" s="44"/>
      <c r="Y8116" s="30"/>
    </row>
    <row r="8117" spans="8:25" x14ac:dyDescent="0.2">
      <c r="H8117" s="44"/>
      <c r="Y8117" s="30"/>
    </row>
    <row r="8118" spans="8:25" x14ac:dyDescent="0.2">
      <c r="H8118" s="44"/>
      <c r="Y8118" s="30"/>
    </row>
    <row r="8119" spans="8:25" x14ac:dyDescent="0.2">
      <c r="H8119" s="44"/>
      <c r="Y8119" s="30"/>
    </row>
    <row r="8120" spans="8:25" x14ac:dyDescent="0.2">
      <c r="H8120" s="44"/>
      <c r="Y8120" s="30"/>
    </row>
    <row r="8121" spans="8:25" x14ac:dyDescent="0.2">
      <c r="H8121" s="44"/>
      <c r="Y8121" s="30"/>
    </row>
    <row r="8122" spans="8:25" x14ac:dyDescent="0.2">
      <c r="H8122" s="44"/>
      <c r="Y8122" s="30"/>
    </row>
    <row r="8123" spans="8:25" x14ac:dyDescent="0.2">
      <c r="H8123" s="44"/>
      <c r="Y8123" s="30"/>
    </row>
    <row r="8124" spans="8:25" x14ac:dyDescent="0.2">
      <c r="H8124" s="44"/>
      <c r="Y8124" s="30"/>
    </row>
    <row r="8125" spans="8:25" x14ac:dyDescent="0.2">
      <c r="H8125" s="44"/>
      <c r="Y8125" s="30"/>
    </row>
    <row r="8126" spans="8:25" x14ac:dyDescent="0.2">
      <c r="H8126" s="44"/>
      <c r="Y8126" s="30"/>
    </row>
    <row r="8127" spans="8:25" x14ac:dyDescent="0.2">
      <c r="H8127" s="44"/>
      <c r="Y8127" s="30"/>
    </row>
    <row r="8128" spans="8:25" x14ac:dyDescent="0.2">
      <c r="H8128" s="44"/>
      <c r="Y8128" s="30"/>
    </row>
    <row r="8129" spans="8:25" x14ac:dyDescent="0.2">
      <c r="H8129" s="44"/>
      <c r="Y8129" s="30"/>
    </row>
    <row r="8130" spans="8:25" x14ac:dyDescent="0.2">
      <c r="H8130" s="44"/>
      <c r="Y8130" s="30"/>
    </row>
    <row r="8131" spans="8:25" x14ac:dyDescent="0.2">
      <c r="H8131" s="44"/>
      <c r="Y8131" s="30"/>
    </row>
    <row r="8132" spans="8:25" x14ac:dyDescent="0.2">
      <c r="H8132" s="44"/>
      <c r="Y8132" s="30"/>
    </row>
    <row r="8133" spans="8:25" x14ac:dyDescent="0.2">
      <c r="H8133" s="44"/>
      <c r="Y8133" s="30"/>
    </row>
    <row r="8134" spans="8:25" x14ac:dyDescent="0.2">
      <c r="H8134" s="44"/>
      <c r="Y8134" s="30"/>
    </row>
    <row r="8135" spans="8:25" x14ac:dyDescent="0.2">
      <c r="H8135" s="44"/>
      <c r="Y8135" s="30"/>
    </row>
    <row r="8136" spans="8:25" x14ac:dyDescent="0.2">
      <c r="H8136" s="44"/>
      <c r="Y8136" s="30"/>
    </row>
    <row r="8137" spans="8:25" x14ac:dyDescent="0.2">
      <c r="H8137" s="44"/>
      <c r="Y8137" s="30"/>
    </row>
    <row r="8138" spans="8:25" x14ac:dyDescent="0.2">
      <c r="H8138" s="44"/>
      <c r="Y8138" s="30"/>
    </row>
    <row r="8139" spans="8:25" x14ac:dyDescent="0.2">
      <c r="H8139" s="44"/>
      <c r="Y8139" s="30"/>
    </row>
    <row r="8140" spans="8:25" x14ac:dyDescent="0.2">
      <c r="H8140" s="44"/>
      <c r="Y8140" s="30"/>
    </row>
    <row r="8141" spans="8:25" x14ac:dyDescent="0.2">
      <c r="H8141" s="44"/>
      <c r="Y8141" s="30"/>
    </row>
    <row r="8142" spans="8:25" x14ac:dyDescent="0.2">
      <c r="H8142" s="44"/>
      <c r="Y8142" s="30"/>
    </row>
    <row r="8143" spans="8:25" x14ac:dyDescent="0.2">
      <c r="H8143" s="44"/>
      <c r="Y8143" s="30"/>
    </row>
    <row r="8144" spans="8:25" x14ac:dyDescent="0.2">
      <c r="H8144" s="44"/>
      <c r="Y8144" s="30"/>
    </row>
    <row r="8145" spans="8:25" x14ac:dyDescent="0.2">
      <c r="H8145" s="44"/>
      <c r="Y8145" s="30"/>
    </row>
    <row r="8146" spans="8:25" x14ac:dyDescent="0.2">
      <c r="H8146" s="44"/>
      <c r="Y8146" s="30"/>
    </row>
    <row r="8147" spans="8:25" x14ac:dyDescent="0.2">
      <c r="H8147" s="44"/>
      <c r="Y8147" s="30"/>
    </row>
    <row r="8148" spans="8:25" x14ac:dyDescent="0.2">
      <c r="H8148" s="44"/>
      <c r="Y8148" s="30"/>
    </row>
    <row r="8149" spans="8:25" x14ac:dyDescent="0.2">
      <c r="H8149" s="44"/>
      <c r="Y8149" s="30"/>
    </row>
    <row r="8150" spans="8:25" x14ac:dyDescent="0.2">
      <c r="H8150" s="44"/>
      <c r="Y8150" s="30"/>
    </row>
    <row r="8151" spans="8:25" x14ac:dyDescent="0.2">
      <c r="H8151" s="44"/>
      <c r="Y8151" s="30"/>
    </row>
    <row r="8152" spans="8:25" x14ac:dyDescent="0.2">
      <c r="H8152" s="44"/>
      <c r="Y8152" s="30"/>
    </row>
    <row r="8153" spans="8:25" x14ac:dyDescent="0.2">
      <c r="H8153" s="44"/>
      <c r="Y8153" s="30"/>
    </row>
    <row r="8154" spans="8:25" x14ac:dyDescent="0.2">
      <c r="H8154" s="44"/>
      <c r="Y8154" s="30"/>
    </row>
    <row r="8155" spans="8:25" x14ac:dyDescent="0.2">
      <c r="H8155" s="44"/>
      <c r="Y8155" s="30"/>
    </row>
    <row r="8156" spans="8:25" x14ac:dyDescent="0.2">
      <c r="H8156" s="44"/>
      <c r="Y8156" s="30"/>
    </row>
    <row r="8157" spans="8:25" x14ac:dyDescent="0.2">
      <c r="H8157" s="44"/>
      <c r="Y8157" s="30"/>
    </row>
    <row r="8158" spans="8:25" x14ac:dyDescent="0.2">
      <c r="H8158" s="44"/>
      <c r="Y8158" s="30"/>
    </row>
    <row r="8159" spans="8:25" x14ac:dyDescent="0.2">
      <c r="H8159" s="44"/>
      <c r="Y8159" s="30"/>
    </row>
    <row r="8160" spans="8:25" x14ac:dyDescent="0.2">
      <c r="H8160" s="44"/>
      <c r="Y8160" s="30"/>
    </row>
    <row r="8161" spans="8:25" x14ac:dyDescent="0.2">
      <c r="H8161" s="44"/>
      <c r="Y8161" s="30"/>
    </row>
    <row r="8162" spans="8:25" x14ac:dyDescent="0.2">
      <c r="H8162" s="44"/>
      <c r="Y8162" s="30"/>
    </row>
    <row r="8163" spans="8:25" x14ac:dyDescent="0.2">
      <c r="H8163" s="44"/>
      <c r="Y8163" s="30"/>
    </row>
    <row r="8164" spans="8:25" x14ac:dyDescent="0.2">
      <c r="H8164" s="44"/>
      <c r="Y8164" s="30"/>
    </row>
    <row r="8165" spans="8:25" x14ac:dyDescent="0.2">
      <c r="H8165" s="44"/>
      <c r="Y8165" s="30"/>
    </row>
    <row r="8166" spans="8:25" x14ac:dyDescent="0.2">
      <c r="H8166" s="44"/>
      <c r="Y8166" s="30"/>
    </row>
    <row r="8167" spans="8:25" x14ac:dyDescent="0.2">
      <c r="H8167" s="44"/>
      <c r="Y8167" s="30"/>
    </row>
    <row r="8168" spans="8:25" x14ac:dyDescent="0.2">
      <c r="H8168" s="44"/>
      <c r="Y8168" s="30"/>
    </row>
    <row r="8169" spans="8:25" x14ac:dyDescent="0.2">
      <c r="H8169" s="44"/>
      <c r="Y8169" s="30"/>
    </row>
    <row r="8170" spans="8:25" x14ac:dyDescent="0.2">
      <c r="H8170" s="44"/>
      <c r="Y8170" s="30"/>
    </row>
    <row r="8171" spans="8:25" x14ac:dyDescent="0.2">
      <c r="H8171" s="44"/>
      <c r="Y8171" s="30"/>
    </row>
    <row r="8172" spans="8:25" x14ac:dyDescent="0.2">
      <c r="H8172" s="44"/>
      <c r="Y8172" s="30"/>
    </row>
    <row r="8173" spans="8:25" x14ac:dyDescent="0.2">
      <c r="H8173" s="44"/>
      <c r="Y8173" s="30"/>
    </row>
    <row r="8174" spans="8:25" x14ac:dyDescent="0.2">
      <c r="H8174" s="44"/>
      <c r="Y8174" s="30"/>
    </row>
    <row r="8175" spans="8:25" x14ac:dyDescent="0.2">
      <c r="H8175" s="44"/>
      <c r="Y8175" s="30"/>
    </row>
    <row r="8176" spans="8:25" x14ac:dyDescent="0.2">
      <c r="H8176" s="44"/>
      <c r="Y8176" s="30"/>
    </row>
    <row r="8177" spans="8:25" x14ac:dyDescent="0.2">
      <c r="H8177" s="44"/>
      <c r="Y8177" s="30"/>
    </row>
    <row r="8178" spans="8:25" x14ac:dyDescent="0.2">
      <c r="H8178" s="44"/>
      <c r="Y8178" s="30"/>
    </row>
    <row r="8179" spans="8:25" x14ac:dyDescent="0.2">
      <c r="H8179" s="44"/>
      <c r="Y8179" s="30"/>
    </row>
    <row r="8180" spans="8:25" x14ac:dyDescent="0.2">
      <c r="H8180" s="44"/>
      <c r="Y8180" s="30"/>
    </row>
    <row r="8181" spans="8:25" x14ac:dyDescent="0.2">
      <c r="H8181" s="44"/>
      <c r="Y8181" s="30"/>
    </row>
    <row r="8182" spans="8:25" x14ac:dyDescent="0.2">
      <c r="H8182" s="44"/>
      <c r="Y8182" s="30"/>
    </row>
    <row r="8183" spans="8:25" x14ac:dyDescent="0.2">
      <c r="H8183" s="44"/>
      <c r="Y8183" s="30"/>
    </row>
    <row r="8184" spans="8:25" x14ac:dyDescent="0.2">
      <c r="H8184" s="44"/>
      <c r="Y8184" s="30"/>
    </row>
    <row r="8185" spans="8:25" x14ac:dyDescent="0.2">
      <c r="H8185" s="44"/>
      <c r="Y8185" s="30"/>
    </row>
    <row r="8186" spans="8:25" x14ac:dyDescent="0.2">
      <c r="H8186" s="44"/>
      <c r="Y8186" s="30"/>
    </row>
    <row r="8187" spans="8:25" x14ac:dyDescent="0.2">
      <c r="H8187" s="44"/>
      <c r="Y8187" s="30"/>
    </row>
    <row r="8188" spans="8:25" x14ac:dyDescent="0.2">
      <c r="H8188" s="44"/>
      <c r="Y8188" s="30"/>
    </row>
    <row r="8189" spans="8:25" x14ac:dyDescent="0.2">
      <c r="H8189" s="44"/>
      <c r="Y8189" s="30"/>
    </row>
    <row r="8190" spans="8:25" x14ac:dyDescent="0.2">
      <c r="H8190" s="44"/>
      <c r="Y8190" s="30"/>
    </row>
    <row r="8191" spans="8:25" x14ac:dyDescent="0.2">
      <c r="H8191" s="44"/>
      <c r="Y8191" s="30"/>
    </row>
    <row r="8192" spans="8:25" x14ac:dyDescent="0.2">
      <c r="H8192" s="44"/>
      <c r="Y8192" s="30"/>
    </row>
    <row r="8193" spans="8:25" x14ac:dyDescent="0.2">
      <c r="H8193" s="44"/>
      <c r="Y8193" s="30"/>
    </row>
    <row r="8194" spans="8:25" x14ac:dyDescent="0.2">
      <c r="H8194" s="44"/>
      <c r="Y8194" s="30"/>
    </row>
    <row r="8195" spans="8:25" x14ac:dyDescent="0.2">
      <c r="H8195" s="44"/>
      <c r="Y8195" s="30"/>
    </row>
    <row r="8196" spans="8:25" x14ac:dyDescent="0.2">
      <c r="H8196" s="44"/>
      <c r="Y8196" s="30"/>
    </row>
    <row r="8197" spans="8:25" x14ac:dyDescent="0.2">
      <c r="H8197" s="44"/>
      <c r="Y8197" s="30"/>
    </row>
    <row r="8198" spans="8:25" x14ac:dyDescent="0.2">
      <c r="H8198" s="44"/>
      <c r="Y8198" s="30"/>
    </row>
    <row r="8199" spans="8:25" x14ac:dyDescent="0.2">
      <c r="H8199" s="44"/>
      <c r="Y8199" s="30"/>
    </row>
    <row r="8200" spans="8:25" x14ac:dyDescent="0.2">
      <c r="H8200" s="44"/>
      <c r="Y8200" s="30"/>
    </row>
    <row r="8201" spans="8:25" x14ac:dyDescent="0.2">
      <c r="H8201" s="44"/>
      <c r="Y8201" s="30"/>
    </row>
    <row r="8202" spans="8:25" x14ac:dyDescent="0.2">
      <c r="H8202" s="44"/>
      <c r="Y8202" s="30"/>
    </row>
    <row r="8203" spans="8:25" x14ac:dyDescent="0.2">
      <c r="H8203" s="44"/>
      <c r="Y8203" s="30"/>
    </row>
    <row r="8204" spans="8:25" x14ac:dyDescent="0.2">
      <c r="H8204" s="44"/>
      <c r="Y8204" s="30"/>
    </row>
    <row r="8205" spans="8:25" x14ac:dyDescent="0.2">
      <c r="H8205" s="44"/>
      <c r="Y8205" s="30"/>
    </row>
    <row r="8206" spans="8:25" x14ac:dyDescent="0.2">
      <c r="H8206" s="44"/>
      <c r="Y8206" s="30"/>
    </row>
    <row r="8207" spans="8:25" x14ac:dyDescent="0.2">
      <c r="H8207" s="44"/>
      <c r="Y8207" s="30"/>
    </row>
    <row r="8208" spans="8:25" x14ac:dyDescent="0.2">
      <c r="H8208" s="44"/>
      <c r="Y8208" s="30"/>
    </row>
    <row r="8209" spans="8:25" x14ac:dyDescent="0.2">
      <c r="H8209" s="44"/>
      <c r="Y8209" s="30"/>
    </row>
    <row r="8210" spans="8:25" x14ac:dyDescent="0.2">
      <c r="H8210" s="44"/>
      <c r="Y8210" s="30"/>
    </row>
    <row r="8211" spans="8:25" x14ac:dyDescent="0.2">
      <c r="H8211" s="44"/>
      <c r="Y8211" s="30"/>
    </row>
    <row r="8212" spans="8:25" x14ac:dyDescent="0.2">
      <c r="H8212" s="44"/>
      <c r="Y8212" s="30"/>
    </row>
    <row r="8213" spans="8:25" x14ac:dyDescent="0.2">
      <c r="H8213" s="44"/>
      <c r="Y8213" s="30"/>
    </row>
    <row r="8214" spans="8:25" x14ac:dyDescent="0.2">
      <c r="H8214" s="44"/>
      <c r="Y8214" s="30"/>
    </row>
    <row r="8215" spans="8:25" x14ac:dyDescent="0.2">
      <c r="H8215" s="44"/>
      <c r="Y8215" s="30"/>
    </row>
    <row r="8216" spans="8:25" x14ac:dyDescent="0.2">
      <c r="H8216" s="44"/>
      <c r="Y8216" s="30"/>
    </row>
    <row r="8217" spans="8:25" x14ac:dyDescent="0.2">
      <c r="H8217" s="44"/>
      <c r="Y8217" s="30"/>
    </row>
    <row r="8218" spans="8:25" x14ac:dyDescent="0.2">
      <c r="H8218" s="44"/>
      <c r="Y8218" s="30"/>
    </row>
    <row r="8219" spans="8:25" x14ac:dyDescent="0.2">
      <c r="H8219" s="44"/>
      <c r="Y8219" s="30"/>
    </row>
    <row r="8220" spans="8:25" x14ac:dyDescent="0.2">
      <c r="H8220" s="44"/>
      <c r="Y8220" s="30"/>
    </row>
    <row r="8221" spans="8:25" x14ac:dyDescent="0.2">
      <c r="H8221" s="44"/>
      <c r="Y8221" s="30"/>
    </row>
    <row r="8222" spans="8:25" x14ac:dyDescent="0.2">
      <c r="H8222" s="44"/>
      <c r="Y8222" s="30"/>
    </row>
    <row r="8223" spans="8:25" x14ac:dyDescent="0.2">
      <c r="H8223" s="44"/>
      <c r="Y8223" s="30"/>
    </row>
    <row r="8224" spans="8:25" x14ac:dyDescent="0.2">
      <c r="H8224" s="44"/>
      <c r="Y8224" s="30"/>
    </row>
    <row r="8225" spans="8:25" x14ac:dyDescent="0.2">
      <c r="H8225" s="44"/>
      <c r="Y8225" s="30"/>
    </row>
    <row r="8226" spans="8:25" x14ac:dyDescent="0.2">
      <c r="H8226" s="44"/>
      <c r="Y8226" s="30"/>
    </row>
    <row r="8227" spans="8:25" x14ac:dyDescent="0.2">
      <c r="H8227" s="44"/>
      <c r="Y8227" s="30"/>
    </row>
    <row r="8228" spans="8:25" x14ac:dyDescent="0.2">
      <c r="H8228" s="44"/>
      <c r="Y8228" s="30"/>
    </row>
    <row r="8229" spans="8:25" x14ac:dyDescent="0.2">
      <c r="H8229" s="44"/>
      <c r="Y8229" s="30"/>
    </row>
    <row r="8230" spans="8:25" x14ac:dyDescent="0.2">
      <c r="H8230" s="44"/>
      <c r="Y8230" s="30"/>
    </row>
    <row r="8231" spans="8:25" x14ac:dyDescent="0.2">
      <c r="H8231" s="44"/>
      <c r="Y8231" s="30"/>
    </row>
    <row r="8232" spans="8:25" x14ac:dyDescent="0.2">
      <c r="H8232" s="44"/>
      <c r="Y8232" s="30"/>
    </row>
    <row r="8233" spans="8:25" x14ac:dyDescent="0.2">
      <c r="H8233" s="44"/>
      <c r="Y8233" s="30"/>
    </row>
    <row r="8234" spans="8:25" x14ac:dyDescent="0.2">
      <c r="H8234" s="44"/>
      <c r="Y8234" s="30"/>
    </row>
    <row r="8235" spans="8:25" x14ac:dyDescent="0.2">
      <c r="H8235" s="44"/>
      <c r="Y8235" s="30"/>
    </row>
    <row r="8236" spans="8:25" x14ac:dyDescent="0.2">
      <c r="H8236" s="44"/>
      <c r="Y8236" s="30"/>
    </row>
    <row r="8237" spans="8:25" x14ac:dyDescent="0.2">
      <c r="H8237" s="44"/>
      <c r="Y8237" s="30"/>
    </row>
    <row r="8238" spans="8:25" x14ac:dyDescent="0.2">
      <c r="H8238" s="44"/>
      <c r="Y8238" s="30"/>
    </row>
    <row r="8239" spans="8:25" x14ac:dyDescent="0.2">
      <c r="H8239" s="44"/>
      <c r="Y8239" s="30"/>
    </row>
    <row r="8240" spans="8:25" x14ac:dyDescent="0.2">
      <c r="H8240" s="44"/>
      <c r="Y8240" s="30"/>
    </row>
    <row r="8241" spans="8:25" x14ac:dyDescent="0.2">
      <c r="H8241" s="44"/>
      <c r="Y8241" s="30"/>
    </row>
    <row r="8242" spans="8:25" x14ac:dyDescent="0.2">
      <c r="H8242" s="44"/>
      <c r="Y8242" s="30"/>
    </row>
    <row r="8243" spans="8:25" x14ac:dyDescent="0.2">
      <c r="H8243" s="44"/>
      <c r="Y8243" s="30"/>
    </row>
    <row r="8244" spans="8:25" x14ac:dyDescent="0.2">
      <c r="H8244" s="44"/>
      <c r="Y8244" s="30"/>
    </row>
    <row r="8245" spans="8:25" x14ac:dyDescent="0.2">
      <c r="H8245" s="44"/>
      <c r="Y8245" s="30"/>
    </row>
    <row r="8246" spans="8:25" x14ac:dyDescent="0.2">
      <c r="H8246" s="44"/>
      <c r="Y8246" s="30"/>
    </row>
    <row r="8247" spans="8:25" x14ac:dyDescent="0.2">
      <c r="H8247" s="44"/>
      <c r="Y8247" s="30"/>
    </row>
    <row r="8248" spans="8:25" x14ac:dyDescent="0.2">
      <c r="H8248" s="44"/>
      <c r="Y8248" s="30"/>
    </row>
    <row r="8249" spans="8:25" x14ac:dyDescent="0.2">
      <c r="H8249" s="44"/>
      <c r="Y8249" s="30"/>
    </row>
    <row r="8250" spans="8:25" x14ac:dyDescent="0.2">
      <c r="H8250" s="44"/>
      <c r="Y8250" s="30"/>
    </row>
    <row r="8251" spans="8:25" x14ac:dyDescent="0.2">
      <c r="H8251" s="44"/>
      <c r="Y8251" s="30"/>
    </row>
    <row r="8252" spans="8:25" x14ac:dyDescent="0.2">
      <c r="H8252" s="44"/>
      <c r="Y8252" s="30"/>
    </row>
    <row r="8253" spans="8:25" x14ac:dyDescent="0.2">
      <c r="H8253" s="44"/>
      <c r="Y8253" s="30"/>
    </row>
    <row r="8254" spans="8:25" x14ac:dyDescent="0.2">
      <c r="H8254" s="44"/>
      <c r="Y8254" s="30"/>
    </row>
    <row r="8255" spans="8:25" x14ac:dyDescent="0.2">
      <c r="H8255" s="44"/>
      <c r="Y8255" s="30"/>
    </row>
    <row r="8256" spans="8:25" x14ac:dyDescent="0.2">
      <c r="H8256" s="44"/>
      <c r="Y8256" s="30"/>
    </row>
    <row r="8257" spans="8:25" x14ac:dyDescent="0.2">
      <c r="H8257" s="44"/>
      <c r="Y8257" s="30"/>
    </row>
    <row r="8258" spans="8:25" x14ac:dyDescent="0.2">
      <c r="H8258" s="44"/>
      <c r="Y8258" s="30"/>
    </row>
    <row r="8259" spans="8:25" x14ac:dyDescent="0.2">
      <c r="H8259" s="44"/>
      <c r="Y8259" s="30"/>
    </row>
    <row r="8260" spans="8:25" x14ac:dyDescent="0.2">
      <c r="H8260" s="44"/>
      <c r="Y8260" s="30"/>
    </row>
    <row r="8261" spans="8:25" x14ac:dyDescent="0.2">
      <c r="H8261" s="44"/>
      <c r="Y8261" s="30"/>
    </row>
    <row r="8262" spans="8:25" x14ac:dyDescent="0.2">
      <c r="H8262" s="44"/>
      <c r="Y8262" s="30"/>
    </row>
    <row r="8263" spans="8:25" x14ac:dyDescent="0.2">
      <c r="H8263" s="44"/>
      <c r="Y8263" s="30"/>
    </row>
    <row r="8264" spans="8:25" x14ac:dyDescent="0.2">
      <c r="H8264" s="44"/>
      <c r="Y8264" s="30"/>
    </row>
    <row r="8265" spans="8:25" x14ac:dyDescent="0.2">
      <c r="H8265" s="44"/>
      <c r="Y8265" s="30"/>
    </row>
    <row r="8266" spans="8:25" x14ac:dyDescent="0.2">
      <c r="H8266" s="44"/>
      <c r="Y8266" s="30"/>
    </row>
    <row r="8267" spans="8:25" x14ac:dyDescent="0.2">
      <c r="H8267" s="44"/>
      <c r="Y8267" s="30"/>
    </row>
    <row r="8268" spans="8:25" x14ac:dyDescent="0.2">
      <c r="H8268" s="44"/>
      <c r="Y8268" s="30"/>
    </row>
    <row r="8269" spans="8:25" x14ac:dyDescent="0.2">
      <c r="H8269" s="44"/>
      <c r="Y8269" s="30"/>
    </row>
    <row r="8270" spans="8:25" x14ac:dyDescent="0.2">
      <c r="H8270" s="44"/>
      <c r="Y8270" s="30"/>
    </row>
    <row r="8271" spans="8:25" x14ac:dyDescent="0.2">
      <c r="H8271" s="44"/>
      <c r="Y8271" s="30"/>
    </row>
    <row r="8272" spans="8:25" x14ac:dyDescent="0.2">
      <c r="H8272" s="44"/>
      <c r="Y8272" s="30"/>
    </row>
    <row r="8273" spans="8:25" x14ac:dyDescent="0.2">
      <c r="H8273" s="44"/>
      <c r="Y8273" s="30"/>
    </row>
    <row r="8274" spans="8:25" x14ac:dyDescent="0.2">
      <c r="H8274" s="44"/>
      <c r="Y8274" s="30"/>
    </row>
    <row r="8275" spans="8:25" x14ac:dyDescent="0.2">
      <c r="H8275" s="44"/>
      <c r="Y8275" s="30"/>
    </row>
    <row r="8276" spans="8:25" x14ac:dyDescent="0.2">
      <c r="H8276" s="44"/>
      <c r="Y8276" s="30"/>
    </row>
    <row r="8277" spans="8:25" x14ac:dyDescent="0.2">
      <c r="H8277" s="44"/>
      <c r="Y8277" s="30"/>
    </row>
    <row r="8278" spans="8:25" x14ac:dyDescent="0.2">
      <c r="H8278" s="44"/>
      <c r="Y8278" s="30"/>
    </row>
    <row r="8279" spans="8:25" x14ac:dyDescent="0.2">
      <c r="H8279" s="44"/>
      <c r="Y8279" s="30"/>
    </row>
    <row r="8280" spans="8:25" x14ac:dyDescent="0.2">
      <c r="H8280" s="44"/>
      <c r="Y8280" s="30"/>
    </row>
    <row r="8281" spans="8:25" x14ac:dyDescent="0.2">
      <c r="H8281" s="44"/>
      <c r="Y8281" s="30"/>
    </row>
    <row r="8282" spans="8:25" x14ac:dyDescent="0.2">
      <c r="H8282" s="44"/>
      <c r="Y8282" s="30"/>
    </row>
    <row r="8283" spans="8:25" x14ac:dyDescent="0.2">
      <c r="H8283" s="44"/>
      <c r="Y8283" s="30"/>
    </row>
    <row r="8284" spans="8:25" x14ac:dyDescent="0.2">
      <c r="H8284" s="44"/>
      <c r="Y8284" s="30"/>
    </row>
    <row r="8285" spans="8:25" x14ac:dyDescent="0.2">
      <c r="H8285" s="44"/>
      <c r="Y8285" s="30"/>
    </row>
    <row r="8286" spans="8:25" x14ac:dyDescent="0.2">
      <c r="H8286" s="44"/>
      <c r="Y8286" s="30"/>
    </row>
    <row r="8287" spans="8:25" x14ac:dyDescent="0.2">
      <c r="H8287" s="44"/>
      <c r="Y8287" s="30"/>
    </row>
    <row r="8288" spans="8:25" x14ac:dyDescent="0.2">
      <c r="H8288" s="44"/>
      <c r="Y8288" s="30"/>
    </row>
    <row r="8289" spans="8:25" x14ac:dyDescent="0.2">
      <c r="H8289" s="44"/>
      <c r="Y8289" s="30"/>
    </row>
    <row r="8290" spans="8:25" x14ac:dyDescent="0.2">
      <c r="H8290" s="44"/>
      <c r="Y8290" s="30"/>
    </row>
    <row r="8291" spans="8:25" x14ac:dyDescent="0.2">
      <c r="H8291" s="44"/>
      <c r="Y8291" s="30"/>
    </row>
    <row r="8292" spans="8:25" x14ac:dyDescent="0.2">
      <c r="H8292" s="44"/>
      <c r="Y8292" s="30"/>
    </row>
    <row r="8293" spans="8:25" x14ac:dyDescent="0.2">
      <c r="H8293" s="44"/>
      <c r="Y8293" s="30"/>
    </row>
    <row r="8294" spans="8:25" x14ac:dyDescent="0.2">
      <c r="H8294" s="44"/>
      <c r="Y8294" s="30"/>
    </row>
    <row r="8295" spans="8:25" x14ac:dyDescent="0.2">
      <c r="H8295" s="44"/>
      <c r="Y8295" s="30"/>
    </row>
    <row r="8296" spans="8:25" x14ac:dyDescent="0.2">
      <c r="H8296" s="44"/>
      <c r="Y8296" s="30"/>
    </row>
    <row r="8297" spans="8:25" x14ac:dyDescent="0.2">
      <c r="H8297" s="44"/>
      <c r="Y8297" s="30"/>
    </row>
    <row r="8298" spans="8:25" x14ac:dyDescent="0.2">
      <c r="H8298" s="44"/>
      <c r="Y8298" s="30"/>
    </row>
    <row r="8299" spans="8:25" x14ac:dyDescent="0.2">
      <c r="H8299" s="44"/>
      <c r="Y8299" s="30"/>
    </row>
    <row r="8300" spans="8:25" x14ac:dyDescent="0.2">
      <c r="H8300" s="44"/>
      <c r="Y8300" s="30"/>
    </row>
    <row r="8301" spans="8:25" x14ac:dyDescent="0.2">
      <c r="H8301" s="44"/>
      <c r="Y8301" s="30"/>
    </row>
    <row r="8302" spans="8:25" x14ac:dyDescent="0.2">
      <c r="H8302" s="44"/>
      <c r="Y8302" s="30"/>
    </row>
    <row r="8303" spans="8:25" x14ac:dyDescent="0.2">
      <c r="H8303" s="44"/>
      <c r="Y8303" s="30"/>
    </row>
    <row r="8304" spans="8:25" x14ac:dyDescent="0.2">
      <c r="H8304" s="44"/>
      <c r="Y8304" s="30"/>
    </row>
    <row r="8305" spans="8:25" x14ac:dyDescent="0.2">
      <c r="H8305" s="44"/>
      <c r="Y8305" s="30"/>
    </row>
    <row r="8306" spans="8:25" x14ac:dyDescent="0.2">
      <c r="H8306" s="44"/>
      <c r="Y8306" s="30"/>
    </row>
    <row r="8307" spans="8:25" x14ac:dyDescent="0.2">
      <c r="H8307" s="44"/>
      <c r="Y8307" s="30"/>
    </row>
    <row r="8308" spans="8:25" x14ac:dyDescent="0.2">
      <c r="H8308" s="44"/>
      <c r="Y8308" s="30"/>
    </row>
    <row r="8309" spans="8:25" x14ac:dyDescent="0.2">
      <c r="H8309" s="44"/>
      <c r="Y8309" s="30"/>
    </row>
    <row r="8310" spans="8:25" x14ac:dyDescent="0.2">
      <c r="H8310" s="44"/>
      <c r="Y8310" s="30"/>
    </row>
    <row r="8311" spans="8:25" x14ac:dyDescent="0.2">
      <c r="H8311" s="44"/>
      <c r="Y8311" s="30"/>
    </row>
    <row r="8312" spans="8:25" x14ac:dyDescent="0.2">
      <c r="H8312" s="44"/>
      <c r="Y8312" s="30"/>
    </row>
    <row r="8313" spans="8:25" x14ac:dyDescent="0.2">
      <c r="H8313" s="44"/>
      <c r="Y8313" s="30"/>
    </row>
    <row r="8314" spans="8:25" x14ac:dyDescent="0.2">
      <c r="H8314" s="44"/>
      <c r="Y8314" s="30"/>
    </row>
    <row r="8315" spans="8:25" x14ac:dyDescent="0.2">
      <c r="H8315" s="44"/>
      <c r="Y8315" s="30"/>
    </row>
    <row r="8316" spans="8:25" x14ac:dyDescent="0.2">
      <c r="H8316" s="44"/>
      <c r="Y8316" s="30"/>
    </row>
    <row r="8317" spans="8:25" x14ac:dyDescent="0.2">
      <c r="H8317" s="44"/>
      <c r="Y8317" s="30"/>
    </row>
    <row r="8318" spans="8:25" x14ac:dyDescent="0.2">
      <c r="H8318" s="44"/>
      <c r="Y8318" s="30"/>
    </row>
    <row r="8319" spans="8:25" x14ac:dyDescent="0.2">
      <c r="H8319" s="44"/>
      <c r="Y8319" s="30"/>
    </row>
    <row r="8320" spans="8:25" x14ac:dyDescent="0.2">
      <c r="H8320" s="44"/>
      <c r="Y8320" s="30"/>
    </row>
    <row r="8321" spans="8:25" x14ac:dyDescent="0.2">
      <c r="H8321" s="44"/>
      <c r="Y8321" s="30"/>
    </row>
    <row r="8322" spans="8:25" x14ac:dyDescent="0.2">
      <c r="H8322" s="44"/>
      <c r="Y8322" s="30"/>
    </row>
    <row r="8323" spans="8:25" x14ac:dyDescent="0.2">
      <c r="H8323" s="44"/>
      <c r="Y8323" s="30"/>
    </row>
    <row r="8324" spans="8:25" x14ac:dyDescent="0.2">
      <c r="H8324" s="44"/>
      <c r="Y8324" s="30"/>
    </row>
    <row r="8325" spans="8:25" x14ac:dyDescent="0.2">
      <c r="H8325" s="44"/>
      <c r="Y8325" s="30"/>
    </row>
    <row r="8326" spans="8:25" x14ac:dyDescent="0.2">
      <c r="H8326" s="44"/>
      <c r="Y8326" s="30"/>
    </row>
    <row r="8327" spans="8:25" x14ac:dyDescent="0.2">
      <c r="H8327" s="44"/>
      <c r="Y8327" s="30"/>
    </row>
    <row r="8328" spans="8:25" x14ac:dyDescent="0.2">
      <c r="H8328" s="44"/>
      <c r="Y8328" s="30"/>
    </row>
    <row r="8329" spans="8:25" x14ac:dyDescent="0.2">
      <c r="H8329" s="44"/>
      <c r="Y8329" s="30"/>
    </row>
    <row r="8330" spans="8:25" x14ac:dyDescent="0.2">
      <c r="H8330" s="44"/>
      <c r="Y8330" s="30"/>
    </row>
    <row r="8331" spans="8:25" x14ac:dyDescent="0.2">
      <c r="H8331" s="44"/>
      <c r="Y8331" s="30"/>
    </row>
    <row r="8332" spans="8:25" x14ac:dyDescent="0.2">
      <c r="H8332" s="44"/>
      <c r="Y8332" s="30"/>
    </row>
    <row r="8333" spans="8:25" x14ac:dyDescent="0.2">
      <c r="H8333" s="44"/>
      <c r="Y8333" s="30"/>
    </row>
    <row r="8334" spans="8:25" x14ac:dyDescent="0.2">
      <c r="H8334" s="44"/>
      <c r="Y8334" s="30"/>
    </row>
    <row r="8335" spans="8:25" x14ac:dyDescent="0.2">
      <c r="H8335" s="44"/>
      <c r="Y8335" s="30"/>
    </row>
    <row r="8336" spans="8:25" x14ac:dyDescent="0.2">
      <c r="H8336" s="44"/>
      <c r="Y8336" s="30"/>
    </row>
    <row r="8337" spans="8:25" x14ac:dyDescent="0.2">
      <c r="H8337" s="44"/>
      <c r="Y8337" s="30"/>
    </row>
    <row r="8338" spans="8:25" x14ac:dyDescent="0.2">
      <c r="H8338" s="44"/>
      <c r="Y8338" s="30"/>
    </row>
    <row r="8339" spans="8:25" x14ac:dyDescent="0.2">
      <c r="H8339" s="44"/>
      <c r="Y8339" s="30"/>
    </row>
    <row r="8340" spans="8:25" x14ac:dyDescent="0.2">
      <c r="H8340" s="44"/>
      <c r="Y8340" s="30"/>
    </row>
    <row r="8341" spans="8:25" x14ac:dyDescent="0.2">
      <c r="H8341" s="44"/>
      <c r="Y8341" s="30"/>
    </row>
    <row r="8342" spans="8:25" x14ac:dyDescent="0.2">
      <c r="H8342" s="44"/>
      <c r="Y8342" s="30"/>
    </row>
    <row r="8343" spans="8:25" x14ac:dyDescent="0.2">
      <c r="H8343" s="44"/>
      <c r="Y8343" s="30"/>
    </row>
    <row r="8344" spans="8:25" x14ac:dyDescent="0.2">
      <c r="H8344" s="44"/>
      <c r="Y8344" s="30"/>
    </row>
    <row r="8345" spans="8:25" x14ac:dyDescent="0.2">
      <c r="H8345" s="44"/>
      <c r="Y8345" s="30"/>
    </row>
    <row r="8346" spans="8:25" x14ac:dyDescent="0.2">
      <c r="H8346" s="44"/>
      <c r="Y8346" s="30"/>
    </row>
    <row r="8347" spans="8:25" x14ac:dyDescent="0.2">
      <c r="H8347" s="44"/>
      <c r="Y8347" s="30"/>
    </row>
    <row r="8348" spans="8:25" x14ac:dyDescent="0.2">
      <c r="H8348" s="44"/>
      <c r="Y8348" s="30"/>
    </row>
    <row r="8349" spans="8:25" x14ac:dyDescent="0.2">
      <c r="H8349" s="44"/>
      <c r="Y8349" s="30"/>
    </row>
    <row r="8350" spans="8:25" x14ac:dyDescent="0.2">
      <c r="H8350" s="44"/>
      <c r="Y8350" s="30"/>
    </row>
    <row r="8351" spans="8:25" x14ac:dyDescent="0.2">
      <c r="H8351" s="44"/>
      <c r="Y8351" s="30"/>
    </row>
    <row r="8352" spans="8:25" x14ac:dyDescent="0.2">
      <c r="H8352" s="44"/>
      <c r="Y8352" s="30"/>
    </row>
    <row r="8353" spans="8:25" x14ac:dyDescent="0.2">
      <c r="H8353" s="44"/>
      <c r="Y8353" s="30"/>
    </row>
    <row r="8354" spans="8:25" x14ac:dyDescent="0.2">
      <c r="H8354" s="44"/>
      <c r="Y8354" s="30"/>
    </row>
    <row r="8355" spans="8:25" x14ac:dyDescent="0.2">
      <c r="H8355" s="44"/>
      <c r="Y8355" s="30"/>
    </row>
    <row r="8356" spans="8:25" x14ac:dyDescent="0.2">
      <c r="H8356" s="44"/>
      <c r="Y8356" s="30"/>
    </row>
    <row r="8357" spans="8:25" x14ac:dyDescent="0.2">
      <c r="H8357" s="44"/>
      <c r="Y8357" s="30"/>
    </row>
    <row r="8358" spans="8:25" x14ac:dyDescent="0.2">
      <c r="H8358" s="44"/>
      <c r="Y8358" s="30"/>
    </row>
    <row r="8359" spans="8:25" x14ac:dyDescent="0.2">
      <c r="H8359" s="44"/>
      <c r="Y8359" s="30"/>
    </row>
    <row r="8360" spans="8:25" x14ac:dyDescent="0.2">
      <c r="H8360" s="44"/>
      <c r="Y8360" s="30"/>
    </row>
    <row r="8361" spans="8:25" x14ac:dyDescent="0.2">
      <c r="H8361" s="44"/>
      <c r="Y8361" s="30"/>
    </row>
    <row r="8362" spans="8:25" x14ac:dyDescent="0.2">
      <c r="H8362" s="44"/>
      <c r="Y8362" s="30"/>
    </row>
    <row r="8363" spans="8:25" x14ac:dyDescent="0.2">
      <c r="H8363" s="44"/>
      <c r="Y8363" s="30"/>
    </row>
    <row r="8364" spans="8:25" x14ac:dyDescent="0.2">
      <c r="H8364" s="44"/>
      <c r="Y8364" s="30"/>
    </row>
    <row r="8365" spans="8:25" x14ac:dyDescent="0.2">
      <c r="H8365" s="44"/>
      <c r="Y8365" s="30"/>
    </row>
    <row r="8366" spans="8:25" x14ac:dyDescent="0.2">
      <c r="H8366" s="44"/>
      <c r="Y8366" s="30"/>
    </row>
    <row r="8367" spans="8:25" x14ac:dyDescent="0.2">
      <c r="H8367" s="44"/>
      <c r="Y8367" s="30"/>
    </row>
    <row r="8368" spans="8:25" x14ac:dyDescent="0.2">
      <c r="H8368" s="44"/>
      <c r="Y8368" s="30"/>
    </row>
    <row r="8369" spans="8:25" x14ac:dyDescent="0.2">
      <c r="H8369" s="44"/>
      <c r="Y8369" s="30"/>
    </row>
    <row r="8370" spans="8:25" x14ac:dyDescent="0.2">
      <c r="H8370" s="44"/>
      <c r="Y8370" s="30"/>
    </row>
    <row r="8371" spans="8:25" x14ac:dyDescent="0.2">
      <c r="H8371" s="44"/>
      <c r="Y8371" s="30"/>
    </row>
    <row r="8372" spans="8:25" x14ac:dyDescent="0.2">
      <c r="H8372" s="44"/>
      <c r="Y8372" s="30"/>
    </row>
    <row r="8373" spans="8:25" x14ac:dyDescent="0.2">
      <c r="H8373" s="44"/>
      <c r="Y8373" s="30"/>
    </row>
    <row r="8374" spans="8:25" x14ac:dyDescent="0.2">
      <c r="H8374" s="44"/>
      <c r="Y8374" s="30"/>
    </row>
    <row r="8375" spans="8:25" x14ac:dyDescent="0.2">
      <c r="H8375" s="44"/>
      <c r="Y8375" s="30"/>
    </row>
    <row r="8376" spans="8:25" x14ac:dyDescent="0.2">
      <c r="H8376" s="44"/>
      <c r="Y8376" s="30"/>
    </row>
    <row r="8377" spans="8:25" x14ac:dyDescent="0.2">
      <c r="H8377" s="44"/>
      <c r="Y8377" s="30"/>
    </row>
    <row r="8378" spans="8:25" x14ac:dyDescent="0.2">
      <c r="H8378" s="44"/>
      <c r="Y8378" s="30"/>
    </row>
    <row r="8379" spans="8:25" x14ac:dyDescent="0.2">
      <c r="H8379" s="44"/>
      <c r="Y8379" s="30"/>
    </row>
    <row r="8380" spans="8:25" x14ac:dyDescent="0.2">
      <c r="H8380" s="44"/>
      <c r="Y8380" s="30"/>
    </row>
    <row r="8381" spans="8:25" x14ac:dyDescent="0.2">
      <c r="H8381" s="44"/>
      <c r="Y8381" s="30"/>
    </row>
    <row r="8382" spans="8:25" x14ac:dyDescent="0.2">
      <c r="H8382" s="44"/>
      <c r="Y8382" s="30"/>
    </row>
    <row r="8383" spans="8:25" x14ac:dyDescent="0.2">
      <c r="H8383" s="44"/>
      <c r="Y8383" s="30"/>
    </row>
    <row r="8384" spans="8:25" x14ac:dyDescent="0.2">
      <c r="H8384" s="44"/>
      <c r="Y8384" s="30"/>
    </row>
    <row r="8385" spans="8:25" x14ac:dyDescent="0.2">
      <c r="H8385" s="44"/>
      <c r="Y8385" s="30"/>
    </row>
    <row r="8386" spans="8:25" x14ac:dyDescent="0.2">
      <c r="H8386" s="44"/>
      <c r="Y8386" s="30"/>
    </row>
    <row r="8387" spans="8:25" x14ac:dyDescent="0.2">
      <c r="H8387" s="44"/>
      <c r="Y8387" s="30"/>
    </row>
    <row r="8388" spans="8:25" x14ac:dyDescent="0.2">
      <c r="H8388" s="44"/>
      <c r="Y8388" s="30"/>
    </row>
    <row r="8389" spans="8:25" x14ac:dyDescent="0.2">
      <c r="H8389" s="44"/>
      <c r="Y8389" s="30"/>
    </row>
    <row r="8390" spans="8:25" x14ac:dyDescent="0.2">
      <c r="H8390" s="44"/>
      <c r="Y8390" s="30"/>
    </row>
    <row r="8391" spans="8:25" x14ac:dyDescent="0.2">
      <c r="H8391" s="44"/>
      <c r="Y8391" s="30"/>
    </row>
    <row r="8392" spans="8:25" x14ac:dyDescent="0.2">
      <c r="H8392" s="44"/>
      <c r="Y8392" s="30"/>
    </row>
    <row r="8393" spans="8:25" x14ac:dyDescent="0.2">
      <c r="H8393" s="44"/>
      <c r="Y8393" s="30"/>
    </row>
    <row r="8394" spans="8:25" x14ac:dyDescent="0.2">
      <c r="H8394" s="44"/>
      <c r="Y8394" s="30"/>
    </row>
    <row r="8395" spans="8:25" x14ac:dyDescent="0.2">
      <c r="H8395" s="44"/>
      <c r="Y8395" s="30"/>
    </row>
    <row r="8396" spans="8:25" x14ac:dyDescent="0.2">
      <c r="H8396" s="44"/>
      <c r="Y8396" s="30"/>
    </row>
    <row r="8397" spans="8:25" x14ac:dyDescent="0.2">
      <c r="H8397" s="44"/>
      <c r="Y8397" s="30"/>
    </row>
    <row r="8398" spans="8:25" x14ac:dyDescent="0.2">
      <c r="H8398" s="44"/>
      <c r="Y8398" s="30"/>
    </row>
    <row r="8399" spans="8:25" x14ac:dyDescent="0.2">
      <c r="H8399" s="44"/>
      <c r="Y8399" s="30"/>
    </row>
    <row r="8400" spans="8:25" x14ac:dyDescent="0.2">
      <c r="H8400" s="44"/>
      <c r="Y8400" s="30"/>
    </row>
    <row r="8401" spans="8:25" x14ac:dyDescent="0.2">
      <c r="H8401" s="44"/>
      <c r="Y8401" s="30"/>
    </row>
    <row r="8402" spans="8:25" x14ac:dyDescent="0.2">
      <c r="H8402" s="44"/>
      <c r="Y8402" s="30"/>
    </row>
    <row r="8403" spans="8:25" x14ac:dyDescent="0.2">
      <c r="H8403" s="44"/>
      <c r="Y8403" s="30"/>
    </row>
    <row r="8404" spans="8:25" x14ac:dyDescent="0.2">
      <c r="H8404" s="44"/>
      <c r="Y8404" s="30"/>
    </row>
    <row r="8405" spans="8:25" x14ac:dyDescent="0.2">
      <c r="H8405" s="44"/>
      <c r="Y8405" s="30"/>
    </row>
    <row r="8406" spans="8:25" x14ac:dyDescent="0.2">
      <c r="H8406" s="44"/>
      <c r="Y8406" s="30"/>
    </row>
    <row r="8407" spans="8:25" x14ac:dyDescent="0.2">
      <c r="H8407" s="44"/>
      <c r="Y8407" s="30"/>
    </row>
    <row r="8408" spans="8:25" x14ac:dyDescent="0.2">
      <c r="H8408" s="44"/>
      <c r="Y8408" s="30"/>
    </row>
    <row r="8409" spans="8:25" x14ac:dyDescent="0.2">
      <c r="H8409" s="44"/>
      <c r="Y8409" s="30"/>
    </row>
    <row r="8410" spans="8:25" x14ac:dyDescent="0.2">
      <c r="H8410" s="44"/>
      <c r="Y8410" s="30"/>
    </row>
    <row r="8411" spans="8:25" x14ac:dyDescent="0.2">
      <c r="H8411" s="44"/>
      <c r="Y8411" s="30"/>
    </row>
    <row r="8412" spans="8:25" x14ac:dyDescent="0.2">
      <c r="H8412" s="44"/>
      <c r="Y8412" s="30"/>
    </row>
    <row r="8413" spans="8:25" x14ac:dyDescent="0.2">
      <c r="H8413" s="44"/>
      <c r="Y8413" s="30"/>
    </row>
    <row r="8414" spans="8:25" x14ac:dyDescent="0.2">
      <c r="H8414" s="44"/>
      <c r="Y8414" s="30"/>
    </row>
    <row r="8415" spans="8:25" x14ac:dyDescent="0.2">
      <c r="H8415" s="44"/>
      <c r="Y8415" s="30"/>
    </row>
    <row r="8416" spans="8:25" x14ac:dyDescent="0.2">
      <c r="H8416" s="44"/>
      <c r="Y8416" s="30"/>
    </row>
    <row r="8417" spans="8:25" x14ac:dyDescent="0.2">
      <c r="H8417" s="44"/>
      <c r="Y8417" s="30"/>
    </row>
    <row r="8418" spans="8:25" x14ac:dyDescent="0.2">
      <c r="H8418" s="44"/>
      <c r="Y8418" s="30"/>
    </row>
    <row r="8419" spans="8:25" x14ac:dyDescent="0.2">
      <c r="H8419" s="44"/>
      <c r="Y8419" s="30"/>
    </row>
    <row r="8420" spans="8:25" x14ac:dyDescent="0.2">
      <c r="H8420" s="44"/>
      <c r="Y8420" s="30"/>
    </row>
    <row r="8421" spans="8:25" x14ac:dyDescent="0.2">
      <c r="H8421" s="44"/>
      <c r="Y8421" s="30"/>
    </row>
    <row r="8422" spans="8:25" x14ac:dyDescent="0.2">
      <c r="H8422" s="44"/>
      <c r="Y8422" s="30"/>
    </row>
    <row r="8423" spans="8:25" x14ac:dyDescent="0.2">
      <c r="H8423" s="44"/>
      <c r="Y8423" s="30"/>
    </row>
    <row r="8424" spans="8:25" x14ac:dyDescent="0.2">
      <c r="H8424" s="44"/>
      <c r="Y8424" s="30"/>
    </row>
    <row r="8425" spans="8:25" x14ac:dyDescent="0.2">
      <c r="H8425" s="44"/>
      <c r="Y8425" s="30"/>
    </row>
    <row r="8426" spans="8:25" x14ac:dyDescent="0.2">
      <c r="H8426" s="44"/>
      <c r="Y8426" s="30"/>
    </row>
    <row r="8427" spans="8:25" x14ac:dyDescent="0.2">
      <c r="H8427" s="44"/>
      <c r="Y8427" s="30"/>
    </row>
    <row r="8428" spans="8:25" x14ac:dyDescent="0.2">
      <c r="H8428" s="44"/>
      <c r="Y8428" s="30"/>
    </row>
    <row r="8429" spans="8:25" x14ac:dyDescent="0.2">
      <c r="H8429" s="44"/>
      <c r="Y8429" s="30"/>
    </row>
    <row r="8430" spans="8:25" x14ac:dyDescent="0.2">
      <c r="H8430" s="44"/>
      <c r="Y8430" s="30"/>
    </row>
    <row r="8431" spans="8:25" x14ac:dyDescent="0.2">
      <c r="H8431" s="44"/>
      <c r="Y8431" s="30"/>
    </row>
    <row r="8432" spans="8:25" x14ac:dyDescent="0.2">
      <c r="H8432" s="44"/>
      <c r="Y8432" s="30"/>
    </row>
    <row r="8433" spans="8:25" x14ac:dyDescent="0.2">
      <c r="H8433" s="44"/>
      <c r="Y8433" s="30"/>
    </row>
    <row r="8434" spans="8:25" x14ac:dyDescent="0.2">
      <c r="H8434" s="44"/>
      <c r="Y8434" s="30"/>
    </row>
    <row r="8435" spans="8:25" x14ac:dyDescent="0.2">
      <c r="H8435" s="44"/>
      <c r="Y8435" s="30"/>
    </row>
    <row r="8436" spans="8:25" x14ac:dyDescent="0.2">
      <c r="H8436" s="44"/>
      <c r="Y8436" s="30"/>
    </row>
    <row r="8437" spans="8:25" x14ac:dyDescent="0.2">
      <c r="H8437" s="44"/>
      <c r="Y8437" s="30"/>
    </row>
    <row r="8438" spans="8:25" x14ac:dyDescent="0.2">
      <c r="H8438" s="44"/>
      <c r="Y8438" s="30"/>
    </row>
    <row r="8439" spans="8:25" x14ac:dyDescent="0.2">
      <c r="H8439" s="44"/>
      <c r="Y8439" s="30"/>
    </row>
    <row r="8440" spans="8:25" x14ac:dyDescent="0.2">
      <c r="H8440" s="44"/>
      <c r="Y8440" s="30"/>
    </row>
    <row r="8441" spans="8:25" x14ac:dyDescent="0.2">
      <c r="H8441" s="44"/>
      <c r="Y8441" s="30"/>
    </row>
    <row r="8442" spans="8:25" x14ac:dyDescent="0.2">
      <c r="H8442" s="44"/>
      <c r="Y8442" s="30"/>
    </row>
    <row r="8443" spans="8:25" x14ac:dyDescent="0.2">
      <c r="H8443" s="44"/>
      <c r="Y8443" s="30"/>
    </row>
    <row r="8444" spans="8:25" x14ac:dyDescent="0.2">
      <c r="H8444" s="44"/>
      <c r="Y8444" s="30"/>
    </row>
    <row r="8445" spans="8:25" x14ac:dyDescent="0.2">
      <c r="H8445" s="44"/>
      <c r="Y8445" s="30"/>
    </row>
    <row r="8446" spans="8:25" x14ac:dyDescent="0.2">
      <c r="H8446" s="44"/>
      <c r="Y8446" s="30"/>
    </row>
    <row r="8447" spans="8:25" x14ac:dyDescent="0.2">
      <c r="H8447" s="44"/>
      <c r="Y8447" s="30"/>
    </row>
    <row r="8448" spans="8:25" x14ac:dyDescent="0.2">
      <c r="H8448" s="44"/>
      <c r="Y8448" s="30"/>
    </row>
    <row r="8449" spans="8:25" x14ac:dyDescent="0.2">
      <c r="H8449" s="44"/>
      <c r="Y8449" s="30"/>
    </row>
    <row r="8450" spans="8:25" x14ac:dyDescent="0.2">
      <c r="H8450" s="44"/>
      <c r="Y8450" s="30"/>
    </row>
    <row r="8451" spans="8:25" x14ac:dyDescent="0.2">
      <c r="H8451" s="44"/>
      <c r="Y8451" s="30"/>
    </row>
    <row r="8452" spans="8:25" x14ac:dyDescent="0.2">
      <c r="H8452" s="44"/>
      <c r="Y8452" s="30"/>
    </row>
    <row r="8453" spans="8:25" x14ac:dyDescent="0.2">
      <c r="H8453" s="44"/>
      <c r="Y8453" s="30"/>
    </row>
    <row r="8454" spans="8:25" x14ac:dyDescent="0.2">
      <c r="H8454" s="44"/>
      <c r="Y8454" s="30"/>
    </row>
    <row r="8455" spans="8:25" x14ac:dyDescent="0.2">
      <c r="H8455" s="44"/>
      <c r="Y8455" s="30"/>
    </row>
    <row r="8456" spans="8:25" x14ac:dyDescent="0.2">
      <c r="H8456" s="44"/>
      <c r="Y8456" s="30"/>
    </row>
    <row r="8457" spans="8:25" x14ac:dyDescent="0.2">
      <c r="H8457" s="44"/>
      <c r="Y8457" s="30"/>
    </row>
    <row r="8458" spans="8:25" x14ac:dyDescent="0.2">
      <c r="H8458" s="44"/>
      <c r="Y8458" s="30"/>
    </row>
    <row r="8459" spans="8:25" x14ac:dyDescent="0.2">
      <c r="H8459" s="44"/>
      <c r="Y8459" s="30"/>
    </row>
    <row r="8460" spans="8:25" x14ac:dyDescent="0.2">
      <c r="H8460" s="44"/>
      <c r="Y8460" s="30"/>
    </row>
    <row r="8461" spans="8:25" x14ac:dyDescent="0.2">
      <c r="H8461" s="44"/>
      <c r="Y8461" s="30"/>
    </row>
    <row r="8462" spans="8:25" x14ac:dyDescent="0.2">
      <c r="H8462" s="44"/>
      <c r="Y8462" s="30"/>
    </row>
    <row r="8463" spans="8:25" x14ac:dyDescent="0.2">
      <c r="H8463" s="44"/>
      <c r="Y8463" s="30"/>
    </row>
    <row r="8464" spans="8:25" x14ac:dyDescent="0.2">
      <c r="H8464" s="44"/>
      <c r="Y8464" s="30"/>
    </row>
    <row r="8465" spans="8:25" x14ac:dyDescent="0.2">
      <c r="H8465" s="44"/>
      <c r="Y8465" s="30"/>
    </row>
    <row r="8466" spans="8:25" x14ac:dyDescent="0.2">
      <c r="H8466" s="44"/>
      <c r="Y8466" s="30"/>
    </row>
    <row r="8467" spans="8:25" x14ac:dyDescent="0.2">
      <c r="H8467" s="44"/>
      <c r="Y8467" s="30"/>
    </row>
    <row r="8468" spans="8:25" x14ac:dyDescent="0.2">
      <c r="H8468" s="44"/>
      <c r="Y8468" s="30"/>
    </row>
    <row r="8469" spans="8:25" x14ac:dyDescent="0.2">
      <c r="H8469" s="44"/>
      <c r="Y8469" s="30"/>
    </row>
    <row r="8470" spans="8:25" x14ac:dyDescent="0.2">
      <c r="H8470" s="44"/>
      <c r="Y8470" s="30"/>
    </row>
    <row r="8471" spans="8:25" x14ac:dyDescent="0.2">
      <c r="H8471" s="44"/>
      <c r="Y8471" s="30"/>
    </row>
    <row r="8472" spans="8:25" x14ac:dyDescent="0.2">
      <c r="H8472" s="44"/>
      <c r="Y8472" s="30"/>
    </row>
    <row r="8473" spans="8:25" x14ac:dyDescent="0.2">
      <c r="H8473" s="44"/>
      <c r="Y8473" s="30"/>
    </row>
    <row r="8474" spans="8:25" x14ac:dyDescent="0.2">
      <c r="H8474" s="44"/>
      <c r="Y8474" s="30"/>
    </row>
    <row r="8475" spans="8:25" x14ac:dyDescent="0.2">
      <c r="H8475" s="44"/>
      <c r="Y8475" s="30"/>
    </row>
    <row r="8476" spans="8:25" x14ac:dyDescent="0.2">
      <c r="H8476" s="44"/>
      <c r="Y8476" s="30"/>
    </row>
    <row r="8477" spans="8:25" x14ac:dyDescent="0.2">
      <c r="H8477" s="44"/>
      <c r="Y8477" s="30"/>
    </row>
    <row r="8478" spans="8:25" x14ac:dyDescent="0.2">
      <c r="H8478" s="44"/>
      <c r="Y8478" s="30"/>
    </row>
    <row r="8479" spans="8:25" x14ac:dyDescent="0.2">
      <c r="H8479" s="44"/>
      <c r="Y8479" s="30"/>
    </row>
    <row r="8480" spans="8:25" x14ac:dyDescent="0.2">
      <c r="H8480" s="44"/>
      <c r="Y8480" s="30"/>
    </row>
    <row r="8481" spans="8:25" x14ac:dyDescent="0.2">
      <c r="H8481" s="44"/>
      <c r="Y8481" s="30"/>
    </row>
    <row r="8482" spans="8:25" x14ac:dyDescent="0.2">
      <c r="H8482" s="44"/>
      <c r="Y8482" s="30"/>
    </row>
    <row r="8483" spans="8:25" x14ac:dyDescent="0.2">
      <c r="H8483" s="44"/>
      <c r="Y8483" s="30"/>
    </row>
    <row r="8484" spans="8:25" x14ac:dyDescent="0.2">
      <c r="H8484" s="44"/>
      <c r="Y8484" s="30"/>
    </row>
    <row r="8485" spans="8:25" x14ac:dyDescent="0.2">
      <c r="H8485" s="44"/>
      <c r="Y8485" s="30"/>
    </row>
    <row r="8486" spans="8:25" x14ac:dyDescent="0.2">
      <c r="H8486" s="44"/>
      <c r="Y8486" s="30"/>
    </row>
    <row r="8487" spans="8:25" x14ac:dyDescent="0.2">
      <c r="H8487" s="44"/>
      <c r="Y8487" s="30"/>
    </row>
    <row r="8488" spans="8:25" x14ac:dyDescent="0.2">
      <c r="H8488" s="44"/>
      <c r="Y8488" s="30"/>
    </row>
    <row r="8489" spans="8:25" x14ac:dyDescent="0.2">
      <c r="H8489" s="44"/>
      <c r="Y8489" s="30"/>
    </row>
    <row r="8490" spans="8:25" x14ac:dyDescent="0.2">
      <c r="H8490" s="44"/>
      <c r="Y8490" s="30"/>
    </row>
    <row r="8491" spans="8:25" x14ac:dyDescent="0.2">
      <c r="H8491" s="44"/>
      <c r="Y8491" s="30"/>
    </row>
    <row r="8492" spans="8:25" x14ac:dyDescent="0.2">
      <c r="H8492" s="44"/>
      <c r="Y8492" s="30"/>
    </row>
    <row r="8493" spans="8:25" x14ac:dyDescent="0.2">
      <c r="H8493" s="44"/>
      <c r="Y8493" s="30"/>
    </row>
    <row r="8494" spans="8:25" x14ac:dyDescent="0.2">
      <c r="H8494" s="44"/>
      <c r="Y8494" s="30"/>
    </row>
    <row r="8495" spans="8:25" x14ac:dyDescent="0.2">
      <c r="H8495" s="44"/>
      <c r="Y8495" s="30"/>
    </row>
    <row r="8496" spans="8:25" x14ac:dyDescent="0.2">
      <c r="H8496" s="44"/>
      <c r="Y8496" s="30"/>
    </row>
    <row r="8497" spans="8:25" x14ac:dyDescent="0.2">
      <c r="H8497" s="44"/>
      <c r="Y8497" s="30"/>
    </row>
    <row r="8498" spans="8:25" x14ac:dyDescent="0.2">
      <c r="H8498" s="44"/>
      <c r="Y8498" s="30"/>
    </row>
    <row r="8499" spans="8:25" x14ac:dyDescent="0.2">
      <c r="H8499" s="44"/>
      <c r="Y8499" s="30"/>
    </row>
    <row r="8500" spans="8:25" x14ac:dyDescent="0.2">
      <c r="H8500" s="44"/>
      <c r="Y8500" s="30"/>
    </row>
    <row r="8501" spans="8:25" x14ac:dyDescent="0.2">
      <c r="H8501" s="44"/>
      <c r="Y8501" s="30"/>
    </row>
    <row r="8502" spans="8:25" x14ac:dyDescent="0.2">
      <c r="H8502" s="44"/>
      <c r="Y8502" s="30"/>
    </row>
    <row r="8503" spans="8:25" x14ac:dyDescent="0.2">
      <c r="H8503" s="44"/>
      <c r="Y8503" s="30"/>
    </row>
    <row r="8504" spans="8:25" x14ac:dyDescent="0.2">
      <c r="H8504" s="44"/>
      <c r="Y8504" s="30"/>
    </row>
    <row r="8505" spans="8:25" x14ac:dyDescent="0.2">
      <c r="H8505" s="44"/>
      <c r="Y8505" s="30"/>
    </row>
    <row r="8506" spans="8:25" x14ac:dyDescent="0.2">
      <c r="H8506" s="44"/>
      <c r="Y8506" s="30"/>
    </row>
    <row r="8507" spans="8:25" x14ac:dyDescent="0.2">
      <c r="H8507" s="44"/>
      <c r="Y8507" s="30"/>
    </row>
    <row r="8508" spans="8:25" x14ac:dyDescent="0.2">
      <c r="H8508" s="44"/>
      <c r="Y8508" s="30"/>
    </row>
    <row r="8509" spans="8:25" x14ac:dyDescent="0.2">
      <c r="H8509" s="44"/>
      <c r="Y8509" s="30"/>
    </row>
    <row r="8510" spans="8:25" x14ac:dyDescent="0.2">
      <c r="H8510" s="44"/>
      <c r="Y8510" s="30"/>
    </row>
    <row r="8511" spans="8:25" x14ac:dyDescent="0.2">
      <c r="H8511" s="44"/>
      <c r="Y8511" s="30"/>
    </row>
    <row r="8512" spans="8:25" x14ac:dyDescent="0.2">
      <c r="H8512" s="44"/>
      <c r="Y8512" s="30"/>
    </row>
    <row r="8513" spans="8:25" x14ac:dyDescent="0.2">
      <c r="H8513" s="44"/>
      <c r="Y8513" s="30"/>
    </row>
    <row r="8514" spans="8:25" x14ac:dyDescent="0.2">
      <c r="H8514" s="44"/>
      <c r="Y8514" s="30"/>
    </row>
    <row r="8515" spans="8:25" x14ac:dyDescent="0.2">
      <c r="H8515" s="44"/>
      <c r="Y8515" s="30"/>
    </row>
    <row r="8516" spans="8:25" x14ac:dyDescent="0.2">
      <c r="H8516" s="44"/>
      <c r="Y8516" s="30"/>
    </row>
    <row r="8517" spans="8:25" x14ac:dyDescent="0.2">
      <c r="H8517" s="44"/>
      <c r="Y8517" s="30"/>
    </row>
    <row r="8518" spans="8:25" x14ac:dyDescent="0.2">
      <c r="H8518" s="44"/>
      <c r="Y8518" s="30"/>
    </row>
    <row r="8519" spans="8:25" x14ac:dyDescent="0.2">
      <c r="H8519" s="44"/>
      <c r="Y8519" s="30"/>
    </row>
    <row r="8520" spans="8:25" x14ac:dyDescent="0.2">
      <c r="H8520" s="44"/>
      <c r="Y8520" s="30"/>
    </row>
    <row r="8521" spans="8:25" x14ac:dyDescent="0.2">
      <c r="H8521" s="44"/>
      <c r="Y8521" s="30"/>
    </row>
    <row r="8522" spans="8:25" x14ac:dyDescent="0.2">
      <c r="H8522" s="44"/>
      <c r="Y8522" s="30"/>
    </row>
    <row r="8523" spans="8:25" x14ac:dyDescent="0.2">
      <c r="H8523" s="44"/>
      <c r="Y8523" s="30"/>
    </row>
    <row r="8524" spans="8:25" x14ac:dyDescent="0.2">
      <c r="H8524" s="44"/>
      <c r="Y8524" s="30"/>
    </row>
    <row r="8525" spans="8:25" x14ac:dyDescent="0.2">
      <c r="H8525" s="44"/>
      <c r="Y8525" s="30"/>
    </row>
    <row r="8526" spans="8:25" x14ac:dyDescent="0.2">
      <c r="H8526" s="44"/>
      <c r="Y8526" s="30"/>
    </row>
    <row r="8527" spans="8:25" x14ac:dyDescent="0.2">
      <c r="H8527" s="44"/>
      <c r="Y8527" s="30"/>
    </row>
    <row r="8528" spans="8:25" x14ac:dyDescent="0.2">
      <c r="H8528" s="44"/>
      <c r="Y8528" s="30"/>
    </row>
    <row r="8529" spans="8:25" x14ac:dyDescent="0.2">
      <c r="H8529" s="44"/>
      <c r="Y8529" s="30"/>
    </row>
    <row r="8530" spans="8:25" x14ac:dyDescent="0.2">
      <c r="H8530" s="44"/>
      <c r="Y8530" s="30"/>
    </row>
    <row r="8531" spans="8:25" x14ac:dyDescent="0.2">
      <c r="H8531" s="44"/>
      <c r="Y8531" s="30"/>
    </row>
    <row r="8532" spans="8:25" x14ac:dyDescent="0.2">
      <c r="H8532" s="44"/>
      <c r="Y8532" s="30"/>
    </row>
    <row r="8533" spans="8:25" x14ac:dyDescent="0.2">
      <c r="H8533" s="44"/>
      <c r="Y8533" s="30"/>
    </row>
    <row r="8534" spans="8:25" x14ac:dyDescent="0.2">
      <c r="H8534" s="44"/>
      <c r="Y8534" s="30"/>
    </row>
    <row r="8535" spans="8:25" x14ac:dyDescent="0.2">
      <c r="H8535" s="44"/>
      <c r="Y8535" s="30"/>
    </row>
    <row r="8536" spans="8:25" x14ac:dyDescent="0.2">
      <c r="H8536" s="44"/>
      <c r="Y8536" s="30"/>
    </row>
    <row r="8537" spans="8:25" x14ac:dyDescent="0.2">
      <c r="H8537" s="44"/>
      <c r="Y8537" s="30"/>
    </row>
    <row r="8538" spans="8:25" x14ac:dyDescent="0.2">
      <c r="H8538" s="44"/>
      <c r="Y8538" s="30"/>
    </row>
    <row r="8539" spans="8:25" x14ac:dyDescent="0.2">
      <c r="H8539" s="44"/>
      <c r="Y8539" s="30"/>
    </row>
    <row r="8540" spans="8:25" x14ac:dyDescent="0.2">
      <c r="H8540" s="44"/>
      <c r="Y8540" s="30"/>
    </row>
    <row r="8541" spans="8:25" x14ac:dyDescent="0.2">
      <c r="H8541" s="44"/>
      <c r="Y8541" s="30"/>
    </row>
    <row r="8542" spans="8:25" x14ac:dyDescent="0.2">
      <c r="H8542" s="44"/>
      <c r="Y8542" s="30"/>
    </row>
    <row r="8543" spans="8:25" x14ac:dyDescent="0.2">
      <c r="H8543" s="44"/>
      <c r="Y8543" s="30"/>
    </row>
    <row r="8544" spans="8:25" x14ac:dyDescent="0.2">
      <c r="H8544" s="44"/>
      <c r="Y8544" s="30"/>
    </row>
    <row r="8545" spans="8:25" x14ac:dyDescent="0.2">
      <c r="H8545" s="44"/>
      <c r="Y8545" s="30"/>
    </row>
    <row r="8546" spans="8:25" x14ac:dyDescent="0.2">
      <c r="H8546" s="44"/>
      <c r="Y8546" s="30"/>
    </row>
    <row r="8547" spans="8:25" x14ac:dyDescent="0.2">
      <c r="H8547" s="44"/>
      <c r="Y8547" s="30"/>
    </row>
    <row r="8548" spans="8:25" x14ac:dyDescent="0.2">
      <c r="H8548" s="44"/>
      <c r="Y8548" s="30"/>
    </row>
    <row r="8549" spans="8:25" x14ac:dyDescent="0.2">
      <c r="H8549" s="44"/>
      <c r="Y8549" s="30"/>
    </row>
    <row r="8550" spans="8:25" x14ac:dyDescent="0.2">
      <c r="H8550" s="44"/>
      <c r="Y8550" s="30"/>
    </row>
    <row r="8551" spans="8:25" x14ac:dyDescent="0.2">
      <c r="H8551" s="44"/>
      <c r="Y8551" s="30"/>
    </row>
    <row r="8552" spans="8:25" x14ac:dyDescent="0.2">
      <c r="H8552" s="44"/>
      <c r="Y8552" s="30"/>
    </row>
    <row r="8553" spans="8:25" x14ac:dyDescent="0.2">
      <c r="H8553" s="44"/>
      <c r="Y8553" s="30"/>
    </row>
    <row r="8554" spans="8:25" x14ac:dyDescent="0.2">
      <c r="H8554" s="44"/>
      <c r="Y8554" s="30"/>
    </row>
    <row r="8555" spans="8:25" x14ac:dyDescent="0.2">
      <c r="H8555" s="44"/>
      <c r="Y8555" s="30"/>
    </row>
    <row r="8556" spans="8:25" x14ac:dyDescent="0.2">
      <c r="H8556" s="44"/>
      <c r="Y8556" s="30"/>
    </row>
    <row r="8557" spans="8:25" x14ac:dyDescent="0.2">
      <c r="H8557" s="44"/>
      <c r="Y8557" s="30"/>
    </row>
    <row r="8558" spans="8:25" x14ac:dyDescent="0.2">
      <c r="H8558" s="44"/>
      <c r="Y8558" s="30"/>
    </row>
    <row r="8559" spans="8:25" x14ac:dyDescent="0.2">
      <c r="H8559" s="44"/>
      <c r="Y8559" s="30"/>
    </row>
    <row r="8560" spans="8:25" x14ac:dyDescent="0.2">
      <c r="H8560" s="44"/>
      <c r="Y8560" s="30"/>
    </row>
    <row r="8561" spans="8:25" x14ac:dyDescent="0.2">
      <c r="H8561" s="44"/>
      <c r="Y8561" s="30"/>
    </row>
    <row r="8562" spans="8:25" x14ac:dyDescent="0.2">
      <c r="H8562" s="44"/>
      <c r="Y8562" s="30"/>
    </row>
    <row r="8563" spans="8:25" x14ac:dyDescent="0.2">
      <c r="H8563" s="44"/>
      <c r="Y8563" s="30"/>
    </row>
    <row r="8564" spans="8:25" x14ac:dyDescent="0.2">
      <c r="H8564" s="44"/>
      <c r="Y8564" s="30"/>
    </row>
    <row r="8565" spans="8:25" x14ac:dyDescent="0.2">
      <c r="H8565" s="44"/>
      <c r="Y8565" s="30"/>
    </row>
    <row r="8566" spans="8:25" x14ac:dyDescent="0.2">
      <c r="H8566" s="44"/>
      <c r="Y8566" s="30"/>
    </row>
    <row r="8567" spans="8:25" x14ac:dyDescent="0.2">
      <c r="H8567" s="44"/>
      <c r="Y8567" s="30"/>
    </row>
    <row r="8568" spans="8:25" x14ac:dyDescent="0.2">
      <c r="H8568" s="44"/>
      <c r="Y8568" s="30"/>
    </row>
    <row r="8569" spans="8:25" x14ac:dyDescent="0.2">
      <c r="H8569" s="44"/>
      <c r="Y8569" s="30"/>
    </row>
    <row r="8570" spans="8:25" x14ac:dyDescent="0.2">
      <c r="H8570" s="44"/>
      <c r="Y8570" s="30"/>
    </row>
    <row r="8571" spans="8:25" x14ac:dyDescent="0.2">
      <c r="H8571" s="44"/>
      <c r="Y8571" s="30"/>
    </row>
    <row r="8572" spans="8:25" x14ac:dyDescent="0.2">
      <c r="H8572" s="44"/>
      <c r="Y8572" s="30"/>
    </row>
    <row r="8573" spans="8:25" x14ac:dyDescent="0.2">
      <c r="H8573" s="44"/>
      <c r="Y8573" s="30"/>
    </row>
    <row r="8574" spans="8:25" x14ac:dyDescent="0.2">
      <c r="H8574" s="44"/>
      <c r="Y8574" s="30"/>
    </row>
    <row r="8575" spans="8:25" x14ac:dyDescent="0.2">
      <c r="H8575" s="44"/>
      <c r="Y8575" s="30"/>
    </row>
    <row r="8576" spans="8:25" x14ac:dyDescent="0.2">
      <c r="H8576" s="44"/>
      <c r="Y8576" s="30"/>
    </row>
    <row r="8577" spans="8:25" x14ac:dyDescent="0.2">
      <c r="H8577" s="44"/>
      <c r="Y8577" s="30"/>
    </row>
    <row r="8578" spans="8:25" x14ac:dyDescent="0.2">
      <c r="H8578" s="44"/>
      <c r="Y8578" s="30"/>
    </row>
    <row r="8579" spans="8:25" x14ac:dyDescent="0.2">
      <c r="H8579" s="44"/>
      <c r="Y8579" s="30"/>
    </row>
    <row r="8580" spans="8:25" x14ac:dyDescent="0.2">
      <c r="H8580" s="44"/>
      <c r="Y8580" s="30"/>
    </row>
    <row r="8581" spans="8:25" x14ac:dyDescent="0.2">
      <c r="H8581" s="44"/>
      <c r="Y8581" s="30"/>
    </row>
    <row r="8582" spans="8:25" x14ac:dyDescent="0.2">
      <c r="H8582" s="44"/>
      <c r="Y8582" s="30"/>
    </row>
    <row r="8583" spans="8:25" x14ac:dyDescent="0.2">
      <c r="H8583" s="44"/>
      <c r="Y8583" s="30"/>
    </row>
    <row r="8584" spans="8:25" x14ac:dyDescent="0.2">
      <c r="H8584" s="44"/>
      <c r="Y8584" s="30"/>
    </row>
    <row r="8585" spans="8:25" x14ac:dyDescent="0.2">
      <c r="H8585" s="44"/>
      <c r="Y8585" s="30"/>
    </row>
    <row r="8586" spans="8:25" x14ac:dyDescent="0.2">
      <c r="H8586" s="44"/>
      <c r="Y8586" s="30"/>
    </row>
    <row r="8587" spans="8:25" x14ac:dyDescent="0.2">
      <c r="H8587" s="44"/>
      <c r="Y8587" s="30"/>
    </row>
    <row r="8588" spans="8:25" x14ac:dyDescent="0.2">
      <c r="H8588" s="44"/>
      <c r="Y8588" s="30"/>
    </row>
    <row r="8589" spans="8:25" x14ac:dyDescent="0.2">
      <c r="H8589" s="44"/>
      <c r="Y8589" s="30"/>
    </row>
    <row r="8590" spans="8:25" x14ac:dyDescent="0.2">
      <c r="H8590" s="44"/>
      <c r="Y8590" s="30"/>
    </row>
    <row r="8591" spans="8:25" x14ac:dyDescent="0.2">
      <c r="H8591" s="44"/>
      <c r="Y8591" s="30"/>
    </row>
    <row r="8592" spans="8:25" x14ac:dyDescent="0.2">
      <c r="H8592" s="44"/>
      <c r="Y8592" s="30"/>
    </row>
    <row r="8593" spans="8:25" x14ac:dyDescent="0.2">
      <c r="H8593" s="44"/>
      <c r="Y8593" s="30"/>
    </row>
    <row r="8594" spans="8:25" x14ac:dyDescent="0.2">
      <c r="H8594" s="44"/>
      <c r="Y8594" s="30"/>
    </row>
    <row r="8595" spans="8:25" x14ac:dyDescent="0.2">
      <c r="H8595" s="44"/>
      <c r="Y8595" s="30"/>
    </row>
    <row r="8596" spans="8:25" x14ac:dyDescent="0.2">
      <c r="H8596" s="44"/>
      <c r="Y8596" s="30"/>
    </row>
    <row r="8597" spans="8:25" x14ac:dyDescent="0.2">
      <c r="H8597" s="44"/>
      <c r="Y8597" s="30"/>
    </row>
    <row r="8598" spans="8:25" x14ac:dyDescent="0.2">
      <c r="H8598" s="44"/>
      <c r="Y8598" s="30"/>
    </row>
    <row r="8599" spans="8:25" x14ac:dyDescent="0.2">
      <c r="H8599" s="44"/>
      <c r="Y8599" s="30"/>
    </row>
    <row r="8600" spans="8:25" x14ac:dyDescent="0.2">
      <c r="H8600" s="44"/>
      <c r="Y8600" s="30"/>
    </row>
    <row r="8601" spans="8:25" x14ac:dyDescent="0.2">
      <c r="H8601" s="44"/>
      <c r="Y8601" s="30"/>
    </row>
    <row r="8602" spans="8:25" x14ac:dyDescent="0.2">
      <c r="H8602" s="44"/>
      <c r="Y8602" s="30"/>
    </row>
    <row r="8603" spans="8:25" x14ac:dyDescent="0.2">
      <c r="H8603" s="44"/>
      <c r="Y8603" s="30"/>
    </row>
    <row r="8604" spans="8:25" x14ac:dyDescent="0.2">
      <c r="H8604" s="44"/>
      <c r="Y8604" s="30"/>
    </row>
    <row r="8605" spans="8:25" x14ac:dyDescent="0.2">
      <c r="H8605" s="44"/>
      <c r="Y8605" s="30"/>
    </row>
    <row r="8606" spans="8:25" x14ac:dyDescent="0.2">
      <c r="H8606" s="44"/>
      <c r="Y8606" s="30"/>
    </row>
    <row r="8607" spans="8:25" x14ac:dyDescent="0.2">
      <c r="H8607" s="44"/>
      <c r="Y8607" s="30"/>
    </row>
    <row r="8608" spans="8:25" x14ac:dyDescent="0.2">
      <c r="H8608" s="44"/>
      <c r="Y8608" s="30"/>
    </row>
    <row r="8609" spans="8:25" x14ac:dyDescent="0.2">
      <c r="H8609" s="44"/>
      <c r="Y8609" s="30"/>
    </row>
    <row r="8610" spans="8:25" x14ac:dyDescent="0.2">
      <c r="H8610" s="44"/>
      <c r="Y8610" s="30"/>
    </row>
    <row r="8611" spans="8:25" x14ac:dyDescent="0.2">
      <c r="H8611" s="44"/>
      <c r="Y8611" s="30"/>
    </row>
    <row r="8612" spans="8:25" x14ac:dyDescent="0.2">
      <c r="H8612" s="44"/>
      <c r="Y8612" s="30"/>
    </row>
    <row r="8613" spans="8:25" x14ac:dyDescent="0.2">
      <c r="H8613" s="44"/>
      <c r="Y8613" s="30"/>
    </row>
    <row r="8614" spans="8:25" x14ac:dyDescent="0.2">
      <c r="H8614" s="44"/>
      <c r="Y8614" s="30"/>
    </row>
    <row r="8615" spans="8:25" x14ac:dyDescent="0.2">
      <c r="H8615" s="44"/>
      <c r="Y8615" s="30"/>
    </row>
    <row r="8616" spans="8:25" x14ac:dyDescent="0.2">
      <c r="H8616" s="44"/>
      <c r="Y8616" s="30"/>
    </row>
    <row r="8617" spans="8:25" x14ac:dyDescent="0.2">
      <c r="H8617" s="44"/>
      <c r="Y8617" s="30"/>
    </row>
    <row r="8618" spans="8:25" x14ac:dyDescent="0.2">
      <c r="H8618" s="44"/>
      <c r="Y8618" s="30"/>
    </row>
    <row r="8619" spans="8:25" x14ac:dyDescent="0.2">
      <c r="H8619" s="44"/>
      <c r="Y8619" s="30"/>
    </row>
    <row r="8620" spans="8:25" x14ac:dyDescent="0.2">
      <c r="H8620" s="44"/>
      <c r="Y8620" s="30"/>
    </row>
    <row r="8621" spans="8:25" x14ac:dyDescent="0.2">
      <c r="H8621" s="44"/>
      <c r="Y8621" s="30"/>
    </row>
    <row r="8622" spans="8:25" x14ac:dyDescent="0.2">
      <c r="H8622" s="44"/>
      <c r="Y8622" s="30"/>
    </row>
    <row r="8623" spans="8:25" x14ac:dyDescent="0.2">
      <c r="H8623" s="44"/>
      <c r="Y8623" s="30"/>
    </row>
    <row r="8624" spans="8:25" x14ac:dyDescent="0.2">
      <c r="H8624" s="44"/>
      <c r="Y8624" s="30"/>
    </row>
    <row r="8625" spans="8:25" x14ac:dyDescent="0.2">
      <c r="H8625" s="44"/>
      <c r="Y8625" s="30"/>
    </row>
    <row r="8626" spans="8:25" x14ac:dyDescent="0.2">
      <c r="H8626" s="44"/>
      <c r="Y8626" s="30"/>
    </row>
    <row r="8627" spans="8:25" x14ac:dyDescent="0.2">
      <c r="H8627" s="44"/>
      <c r="Y8627" s="30"/>
    </row>
    <row r="8628" spans="8:25" x14ac:dyDescent="0.2">
      <c r="H8628" s="44"/>
      <c r="Y8628" s="30"/>
    </row>
    <row r="8629" spans="8:25" x14ac:dyDescent="0.2">
      <c r="H8629" s="44"/>
      <c r="Y8629" s="30"/>
    </row>
    <row r="8630" spans="8:25" x14ac:dyDescent="0.2">
      <c r="H8630" s="44"/>
      <c r="Y8630" s="30"/>
    </row>
    <row r="8631" spans="8:25" x14ac:dyDescent="0.2">
      <c r="H8631" s="44"/>
      <c r="Y8631" s="30"/>
    </row>
    <row r="8632" spans="8:25" x14ac:dyDescent="0.2">
      <c r="H8632" s="44"/>
      <c r="Y8632" s="30"/>
    </row>
    <row r="8633" spans="8:25" x14ac:dyDescent="0.2">
      <c r="H8633" s="44"/>
      <c r="Y8633" s="30"/>
    </row>
    <row r="8634" spans="8:25" x14ac:dyDescent="0.2">
      <c r="H8634" s="44"/>
      <c r="Y8634" s="30"/>
    </row>
    <row r="8635" spans="8:25" x14ac:dyDescent="0.2">
      <c r="H8635" s="44"/>
      <c r="Y8635" s="30"/>
    </row>
    <row r="8636" spans="8:25" x14ac:dyDescent="0.2">
      <c r="H8636" s="44"/>
      <c r="Y8636" s="30"/>
    </row>
    <row r="8637" spans="8:25" x14ac:dyDescent="0.2">
      <c r="H8637" s="44"/>
      <c r="Y8637" s="30"/>
    </row>
    <row r="8638" spans="8:25" x14ac:dyDescent="0.2">
      <c r="H8638" s="44"/>
      <c r="Y8638" s="30"/>
    </row>
    <row r="8639" spans="8:25" x14ac:dyDescent="0.2">
      <c r="H8639" s="44"/>
      <c r="Y8639" s="30"/>
    </row>
    <row r="8640" spans="8:25" x14ac:dyDescent="0.2">
      <c r="H8640" s="44"/>
      <c r="Y8640" s="30"/>
    </row>
    <row r="8641" spans="8:25" x14ac:dyDescent="0.2">
      <c r="H8641" s="44"/>
      <c r="Y8641" s="30"/>
    </row>
    <row r="8642" spans="8:25" x14ac:dyDescent="0.2">
      <c r="H8642" s="44"/>
      <c r="Y8642" s="30"/>
    </row>
    <row r="8643" spans="8:25" x14ac:dyDescent="0.2">
      <c r="H8643" s="44"/>
      <c r="Y8643" s="30"/>
    </row>
    <row r="8644" spans="8:25" x14ac:dyDescent="0.2">
      <c r="H8644" s="44"/>
      <c r="Y8644" s="30"/>
    </row>
    <row r="8645" spans="8:25" x14ac:dyDescent="0.2">
      <c r="H8645" s="44"/>
      <c r="Y8645" s="30"/>
    </row>
    <row r="8646" spans="8:25" x14ac:dyDescent="0.2">
      <c r="H8646" s="44"/>
      <c r="Y8646" s="30"/>
    </row>
    <row r="8647" spans="8:25" x14ac:dyDescent="0.2">
      <c r="H8647" s="44"/>
      <c r="Y8647" s="30"/>
    </row>
    <row r="8648" spans="8:25" x14ac:dyDescent="0.2">
      <c r="H8648" s="44"/>
      <c r="Y8648" s="30"/>
    </row>
    <row r="8649" spans="8:25" x14ac:dyDescent="0.2">
      <c r="H8649" s="44"/>
      <c r="Y8649" s="30"/>
    </row>
    <row r="8650" spans="8:25" x14ac:dyDescent="0.2">
      <c r="H8650" s="44"/>
      <c r="Y8650" s="30"/>
    </row>
    <row r="8651" spans="8:25" x14ac:dyDescent="0.2">
      <c r="H8651" s="44"/>
      <c r="Y8651" s="30"/>
    </row>
    <row r="8652" spans="8:25" x14ac:dyDescent="0.2">
      <c r="H8652" s="44"/>
      <c r="Y8652" s="30"/>
    </row>
    <row r="8653" spans="8:25" x14ac:dyDescent="0.2">
      <c r="H8653" s="44"/>
      <c r="Y8653" s="30"/>
    </row>
    <row r="8654" spans="8:25" x14ac:dyDescent="0.2">
      <c r="H8654" s="44"/>
      <c r="Y8654" s="30"/>
    </row>
    <row r="8655" spans="8:25" x14ac:dyDescent="0.2">
      <c r="H8655" s="44"/>
      <c r="Y8655" s="30"/>
    </row>
    <row r="8656" spans="8:25" x14ac:dyDescent="0.2">
      <c r="H8656" s="44"/>
      <c r="Y8656" s="30"/>
    </row>
    <row r="8657" spans="8:25" x14ac:dyDescent="0.2">
      <c r="H8657" s="44"/>
      <c r="Y8657" s="30"/>
    </row>
    <row r="8658" spans="8:25" x14ac:dyDescent="0.2">
      <c r="H8658" s="44"/>
      <c r="Y8658" s="30"/>
    </row>
    <row r="8659" spans="8:25" x14ac:dyDescent="0.2">
      <c r="H8659" s="44"/>
      <c r="Y8659" s="30"/>
    </row>
    <row r="8660" spans="8:25" x14ac:dyDescent="0.2">
      <c r="H8660" s="44"/>
      <c r="Y8660" s="30"/>
    </row>
    <row r="8661" spans="8:25" x14ac:dyDescent="0.2">
      <c r="H8661" s="44"/>
      <c r="Y8661" s="30"/>
    </row>
    <row r="8662" spans="8:25" x14ac:dyDescent="0.2">
      <c r="H8662" s="44"/>
      <c r="Y8662" s="30"/>
    </row>
    <row r="8663" spans="8:25" x14ac:dyDescent="0.2">
      <c r="H8663" s="44"/>
      <c r="Y8663" s="30"/>
    </row>
    <row r="8664" spans="8:25" x14ac:dyDescent="0.2">
      <c r="H8664" s="44"/>
      <c r="Y8664" s="30"/>
    </row>
    <row r="8665" spans="8:25" x14ac:dyDescent="0.2">
      <c r="H8665" s="44"/>
      <c r="Y8665" s="30"/>
    </row>
    <row r="8666" spans="8:25" x14ac:dyDescent="0.2">
      <c r="H8666" s="44"/>
      <c r="Y8666" s="30"/>
    </row>
    <row r="8667" spans="8:25" x14ac:dyDescent="0.2">
      <c r="H8667" s="44"/>
      <c r="Y8667" s="30"/>
    </row>
    <row r="8668" spans="8:25" x14ac:dyDescent="0.2">
      <c r="H8668" s="44"/>
      <c r="Y8668" s="30"/>
    </row>
    <row r="8669" spans="8:25" x14ac:dyDescent="0.2">
      <c r="H8669" s="44"/>
      <c r="Y8669" s="30"/>
    </row>
    <row r="8670" spans="8:25" x14ac:dyDescent="0.2">
      <c r="H8670" s="44"/>
      <c r="Y8670" s="30"/>
    </row>
    <row r="8671" spans="8:25" x14ac:dyDescent="0.2">
      <c r="H8671" s="44"/>
      <c r="Y8671" s="30"/>
    </row>
    <row r="8672" spans="8:25" x14ac:dyDescent="0.2">
      <c r="H8672" s="44"/>
      <c r="Y8672" s="30"/>
    </row>
    <row r="8673" spans="8:25" x14ac:dyDescent="0.2">
      <c r="H8673" s="44"/>
      <c r="Y8673" s="30"/>
    </row>
    <row r="8674" spans="8:25" x14ac:dyDescent="0.2">
      <c r="H8674" s="44"/>
      <c r="Y8674" s="30"/>
    </row>
    <row r="8675" spans="8:25" x14ac:dyDescent="0.2">
      <c r="H8675" s="44"/>
      <c r="Y8675" s="30"/>
    </row>
    <row r="8676" spans="8:25" x14ac:dyDescent="0.2">
      <c r="H8676" s="44"/>
      <c r="Y8676" s="30"/>
    </row>
    <row r="8677" spans="8:25" x14ac:dyDescent="0.2">
      <c r="H8677" s="44"/>
      <c r="Y8677" s="30"/>
    </row>
    <row r="8678" spans="8:25" x14ac:dyDescent="0.2">
      <c r="H8678" s="44"/>
      <c r="Y8678" s="30"/>
    </row>
    <row r="8679" spans="8:25" x14ac:dyDescent="0.2">
      <c r="H8679" s="44"/>
      <c r="Y8679" s="30"/>
    </row>
    <row r="8680" spans="8:25" x14ac:dyDescent="0.2">
      <c r="H8680" s="44"/>
      <c r="Y8680" s="30"/>
    </row>
    <row r="8681" spans="8:25" x14ac:dyDescent="0.2">
      <c r="H8681" s="44"/>
      <c r="Y8681" s="30"/>
    </row>
    <row r="8682" spans="8:25" x14ac:dyDescent="0.2">
      <c r="H8682" s="44"/>
      <c r="Y8682" s="30"/>
    </row>
    <row r="8683" spans="8:25" x14ac:dyDescent="0.2">
      <c r="H8683" s="44"/>
      <c r="Y8683" s="30"/>
    </row>
    <row r="8684" spans="8:25" x14ac:dyDescent="0.2">
      <c r="H8684" s="44"/>
      <c r="Y8684" s="30"/>
    </row>
    <row r="8685" spans="8:25" x14ac:dyDescent="0.2">
      <c r="H8685" s="44"/>
      <c r="Y8685" s="30"/>
    </row>
    <row r="8686" spans="8:25" x14ac:dyDescent="0.2">
      <c r="H8686" s="44"/>
      <c r="Y8686" s="30"/>
    </row>
    <row r="8687" spans="8:25" x14ac:dyDescent="0.2">
      <c r="H8687" s="44"/>
      <c r="Y8687" s="30"/>
    </row>
    <row r="8688" spans="8:25" x14ac:dyDescent="0.2">
      <c r="H8688" s="44"/>
      <c r="Y8688" s="30"/>
    </row>
    <row r="8689" spans="8:25" x14ac:dyDescent="0.2">
      <c r="H8689" s="44"/>
      <c r="Y8689" s="30"/>
    </row>
    <row r="8690" spans="8:25" x14ac:dyDescent="0.2">
      <c r="H8690" s="44"/>
      <c r="Y8690" s="30"/>
    </row>
    <row r="8691" spans="8:25" x14ac:dyDescent="0.2">
      <c r="H8691" s="44"/>
      <c r="Y8691" s="30"/>
    </row>
    <row r="8692" spans="8:25" x14ac:dyDescent="0.2">
      <c r="H8692" s="44"/>
      <c r="Y8692" s="30"/>
    </row>
    <row r="8693" spans="8:25" x14ac:dyDescent="0.2">
      <c r="H8693" s="44"/>
      <c r="Y8693" s="30"/>
    </row>
    <row r="8694" spans="8:25" x14ac:dyDescent="0.2">
      <c r="H8694" s="44"/>
      <c r="Y8694" s="30"/>
    </row>
    <row r="8695" spans="8:25" x14ac:dyDescent="0.2">
      <c r="H8695" s="44"/>
      <c r="Y8695" s="30"/>
    </row>
    <row r="8696" spans="8:25" x14ac:dyDescent="0.2">
      <c r="H8696" s="44"/>
      <c r="Y8696" s="30"/>
    </row>
    <row r="8697" spans="8:25" x14ac:dyDescent="0.2">
      <c r="H8697" s="44"/>
      <c r="Y8697" s="30"/>
    </row>
    <row r="8698" spans="8:25" x14ac:dyDescent="0.2">
      <c r="H8698" s="44"/>
      <c r="Y8698" s="30"/>
    </row>
    <row r="8699" spans="8:25" x14ac:dyDescent="0.2">
      <c r="H8699" s="44"/>
      <c r="Y8699" s="30"/>
    </row>
    <row r="8700" spans="8:25" x14ac:dyDescent="0.2">
      <c r="H8700" s="44"/>
      <c r="Y8700" s="30"/>
    </row>
    <row r="8701" spans="8:25" x14ac:dyDescent="0.2">
      <c r="H8701" s="44"/>
      <c r="Y8701" s="30"/>
    </row>
    <row r="8702" spans="8:25" x14ac:dyDescent="0.2">
      <c r="H8702" s="44"/>
      <c r="Y8702" s="30"/>
    </row>
    <row r="8703" spans="8:25" x14ac:dyDescent="0.2">
      <c r="H8703" s="44"/>
      <c r="Y8703" s="30"/>
    </row>
    <row r="8704" spans="8:25" x14ac:dyDescent="0.2">
      <c r="H8704" s="44"/>
      <c r="Y8704" s="30"/>
    </row>
    <row r="8705" spans="8:25" x14ac:dyDescent="0.2">
      <c r="H8705" s="44"/>
      <c r="Y8705" s="30"/>
    </row>
    <row r="8706" spans="8:25" x14ac:dyDescent="0.2">
      <c r="H8706" s="44"/>
      <c r="Y8706" s="30"/>
    </row>
    <row r="8707" spans="8:25" x14ac:dyDescent="0.2">
      <c r="H8707" s="44"/>
      <c r="Y8707" s="30"/>
    </row>
    <row r="8708" spans="8:25" x14ac:dyDescent="0.2">
      <c r="H8708" s="44"/>
      <c r="Y8708" s="30"/>
    </row>
    <row r="8709" spans="8:25" x14ac:dyDescent="0.2">
      <c r="H8709" s="44"/>
      <c r="Y8709" s="30"/>
    </row>
    <row r="8710" spans="8:25" x14ac:dyDescent="0.2">
      <c r="H8710" s="44"/>
      <c r="Y8710" s="30"/>
    </row>
    <row r="8711" spans="8:25" x14ac:dyDescent="0.2">
      <c r="H8711" s="44"/>
      <c r="Y8711" s="30"/>
    </row>
    <row r="8712" spans="8:25" x14ac:dyDescent="0.2">
      <c r="H8712" s="44"/>
      <c r="Y8712" s="30"/>
    </row>
    <row r="8713" spans="8:25" x14ac:dyDescent="0.2">
      <c r="H8713" s="44"/>
      <c r="Y8713" s="30"/>
    </row>
    <row r="8714" spans="8:25" x14ac:dyDescent="0.2">
      <c r="H8714" s="44"/>
      <c r="Y8714" s="30"/>
    </row>
    <row r="8715" spans="8:25" x14ac:dyDescent="0.2">
      <c r="H8715" s="44"/>
      <c r="Y8715" s="30"/>
    </row>
    <row r="8716" spans="8:25" x14ac:dyDescent="0.2">
      <c r="H8716" s="44"/>
      <c r="Y8716" s="30"/>
    </row>
    <row r="8717" spans="8:25" x14ac:dyDescent="0.2">
      <c r="H8717" s="44"/>
      <c r="Y8717" s="30"/>
    </row>
    <row r="8718" spans="8:25" x14ac:dyDescent="0.2">
      <c r="H8718" s="44"/>
      <c r="Y8718" s="30"/>
    </row>
    <row r="8719" spans="8:25" x14ac:dyDescent="0.2">
      <c r="H8719" s="44"/>
      <c r="Y8719" s="30"/>
    </row>
    <row r="8720" spans="8:25" x14ac:dyDescent="0.2">
      <c r="H8720" s="44"/>
      <c r="Y8720" s="30"/>
    </row>
    <row r="8721" spans="8:25" x14ac:dyDescent="0.2">
      <c r="H8721" s="44"/>
      <c r="Y8721" s="30"/>
    </row>
    <row r="8722" spans="8:25" x14ac:dyDescent="0.2">
      <c r="H8722" s="44"/>
      <c r="Y8722" s="30"/>
    </row>
    <row r="8723" spans="8:25" x14ac:dyDescent="0.2">
      <c r="H8723" s="44"/>
      <c r="Y8723" s="30"/>
    </row>
    <row r="8724" spans="8:25" x14ac:dyDescent="0.2">
      <c r="H8724" s="44"/>
      <c r="Y8724" s="30"/>
    </row>
    <row r="8725" spans="8:25" x14ac:dyDescent="0.2">
      <c r="H8725" s="44"/>
      <c r="Y8725" s="30"/>
    </row>
    <row r="8726" spans="8:25" x14ac:dyDescent="0.2">
      <c r="H8726" s="44"/>
      <c r="Y8726" s="30"/>
    </row>
    <row r="8727" spans="8:25" x14ac:dyDescent="0.2">
      <c r="H8727" s="44"/>
      <c r="Y8727" s="30"/>
    </row>
    <row r="8728" spans="8:25" x14ac:dyDescent="0.2">
      <c r="H8728" s="44"/>
      <c r="Y8728" s="30"/>
    </row>
    <row r="8729" spans="8:25" x14ac:dyDescent="0.2">
      <c r="H8729" s="44"/>
      <c r="Y8729" s="30"/>
    </row>
    <row r="8730" spans="8:25" x14ac:dyDescent="0.2">
      <c r="H8730" s="44"/>
      <c r="Y8730" s="30"/>
    </row>
    <row r="8731" spans="8:25" x14ac:dyDescent="0.2">
      <c r="H8731" s="44"/>
      <c r="Y8731" s="30"/>
    </row>
    <row r="8732" spans="8:25" x14ac:dyDescent="0.2">
      <c r="H8732" s="44"/>
      <c r="Y8732" s="30"/>
    </row>
    <row r="8733" spans="8:25" x14ac:dyDescent="0.2">
      <c r="H8733" s="44"/>
      <c r="Y8733" s="30"/>
    </row>
    <row r="8734" spans="8:25" x14ac:dyDescent="0.2">
      <c r="H8734" s="44"/>
      <c r="Y8734" s="30"/>
    </row>
    <row r="8735" spans="8:25" x14ac:dyDescent="0.2">
      <c r="H8735" s="44"/>
      <c r="Y8735" s="30"/>
    </row>
    <row r="8736" spans="8:25" x14ac:dyDescent="0.2">
      <c r="H8736" s="44"/>
      <c r="Y8736" s="30"/>
    </row>
    <row r="8737" spans="8:25" x14ac:dyDescent="0.2">
      <c r="H8737" s="44"/>
      <c r="Y8737" s="30"/>
    </row>
    <row r="8738" spans="8:25" x14ac:dyDescent="0.2">
      <c r="H8738" s="44"/>
      <c r="Y8738" s="30"/>
    </row>
    <row r="8739" spans="8:25" x14ac:dyDescent="0.2">
      <c r="H8739" s="44"/>
      <c r="Y8739" s="30"/>
    </row>
    <row r="8740" spans="8:25" x14ac:dyDescent="0.2">
      <c r="H8740" s="44"/>
      <c r="Y8740" s="30"/>
    </row>
    <row r="8741" spans="8:25" x14ac:dyDescent="0.2">
      <c r="H8741" s="44"/>
      <c r="Y8741" s="30"/>
    </row>
    <row r="8742" spans="8:25" x14ac:dyDescent="0.2">
      <c r="H8742" s="44"/>
      <c r="Y8742" s="30"/>
    </row>
    <row r="8743" spans="8:25" x14ac:dyDescent="0.2">
      <c r="H8743" s="44"/>
      <c r="Y8743" s="30"/>
    </row>
    <row r="8744" spans="8:25" x14ac:dyDescent="0.2">
      <c r="H8744" s="44"/>
      <c r="Y8744" s="30"/>
    </row>
    <row r="8745" spans="8:25" x14ac:dyDescent="0.2">
      <c r="H8745" s="44"/>
      <c r="Y8745" s="30"/>
    </row>
    <row r="8746" spans="8:25" x14ac:dyDescent="0.2">
      <c r="H8746" s="44"/>
      <c r="Y8746" s="30"/>
    </row>
    <row r="8747" spans="8:25" x14ac:dyDescent="0.2">
      <c r="H8747" s="44"/>
      <c r="Y8747" s="30"/>
    </row>
    <row r="8748" spans="8:25" x14ac:dyDescent="0.2">
      <c r="H8748" s="44"/>
      <c r="Y8748" s="30"/>
    </row>
    <row r="8749" spans="8:25" x14ac:dyDescent="0.2">
      <c r="H8749" s="44"/>
      <c r="Y8749" s="30"/>
    </row>
    <row r="8750" spans="8:25" x14ac:dyDescent="0.2">
      <c r="H8750" s="44"/>
      <c r="Y8750" s="30"/>
    </row>
    <row r="8751" spans="8:25" x14ac:dyDescent="0.2">
      <c r="H8751" s="44"/>
      <c r="Y8751" s="30"/>
    </row>
    <row r="8752" spans="8:25" x14ac:dyDescent="0.2">
      <c r="H8752" s="44"/>
      <c r="Y8752" s="30"/>
    </row>
    <row r="8753" spans="8:25" x14ac:dyDescent="0.2">
      <c r="H8753" s="44"/>
      <c r="Y8753" s="30"/>
    </row>
    <row r="8754" spans="8:25" x14ac:dyDescent="0.2">
      <c r="H8754" s="44"/>
      <c r="Y8754" s="30"/>
    </row>
    <row r="8755" spans="8:25" x14ac:dyDescent="0.2">
      <c r="H8755" s="44"/>
      <c r="Y8755" s="30"/>
    </row>
    <row r="8756" spans="8:25" x14ac:dyDescent="0.2">
      <c r="H8756" s="44"/>
      <c r="Y8756" s="30"/>
    </row>
    <row r="8757" spans="8:25" x14ac:dyDescent="0.2">
      <c r="H8757" s="44"/>
      <c r="Y8757" s="30"/>
    </row>
    <row r="8758" spans="8:25" x14ac:dyDescent="0.2">
      <c r="H8758" s="44"/>
      <c r="Y8758" s="30"/>
    </row>
    <row r="8759" spans="8:25" x14ac:dyDescent="0.2">
      <c r="H8759" s="44"/>
      <c r="Y8759" s="30"/>
    </row>
    <row r="8760" spans="8:25" x14ac:dyDescent="0.2">
      <c r="H8760" s="44"/>
      <c r="Y8760" s="30"/>
    </row>
    <row r="8761" spans="8:25" x14ac:dyDescent="0.2">
      <c r="H8761" s="44"/>
      <c r="Y8761" s="30"/>
    </row>
    <row r="8762" spans="8:25" x14ac:dyDescent="0.2">
      <c r="H8762" s="44"/>
      <c r="Y8762" s="30"/>
    </row>
    <row r="8763" spans="8:25" x14ac:dyDescent="0.2">
      <c r="H8763" s="44"/>
      <c r="Y8763" s="30"/>
    </row>
    <row r="8764" spans="8:25" x14ac:dyDescent="0.2">
      <c r="H8764" s="44"/>
      <c r="Y8764" s="30"/>
    </row>
    <row r="8765" spans="8:25" x14ac:dyDescent="0.2">
      <c r="H8765" s="44"/>
      <c r="Y8765" s="30"/>
    </row>
    <row r="8766" spans="8:25" x14ac:dyDescent="0.2">
      <c r="H8766" s="44"/>
      <c r="Y8766" s="30"/>
    </row>
    <row r="8767" spans="8:25" x14ac:dyDescent="0.2">
      <c r="H8767" s="44"/>
      <c r="Y8767" s="30"/>
    </row>
    <row r="8768" spans="8:25" x14ac:dyDescent="0.2">
      <c r="H8768" s="44"/>
      <c r="Y8768" s="30"/>
    </row>
    <row r="8769" spans="8:25" x14ac:dyDescent="0.2">
      <c r="H8769" s="44"/>
      <c r="Y8769" s="30"/>
    </row>
    <row r="8770" spans="8:25" x14ac:dyDescent="0.2">
      <c r="H8770" s="44"/>
      <c r="Y8770" s="30"/>
    </row>
    <row r="8771" spans="8:25" x14ac:dyDescent="0.2">
      <c r="H8771" s="44"/>
      <c r="Y8771" s="30"/>
    </row>
    <row r="8772" spans="8:25" x14ac:dyDescent="0.2">
      <c r="H8772" s="44"/>
      <c r="Y8772" s="30"/>
    </row>
    <row r="8773" spans="8:25" x14ac:dyDescent="0.2">
      <c r="H8773" s="44"/>
      <c r="Y8773" s="30"/>
    </row>
    <row r="8774" spans="8:25" x14ac:dyDescent="0.2">
      <c r="H8774" s="44"/>
      <c r="Y8774" s="30"/>
    </row>
    <row r="8775" spans="8:25" x14ac:dyDescent="0.2">
      <c r="H8775" s="44"/>
      <c r="Y8775" s="30"/>
    </row>
    <row r="8776" spans="8:25" x14ac:dyDescent="0.2">
      <c r="H8776" s="44"/>
      <c r="Y8776" s="30"/>
    </row>
    <row r="8777" spans="8:25" x14ac:dyDescent="0.2">
      <c r="H8777" s="44"/>
      <c r="Y8777" s="30"/>
    </row>
    <row r="8778" spans="8:25" x14ac:dyDescent="0.2">
      <c r="H8778" s="44"/>
      <c r="Y8778" s="30"/>
    </row>
    <row r="8779" spans="8:25" x14ac:dyDescent="0.2">
      <c r="H8779" s="44"/>
      <c r="Y8779" s="30"/>
    </row>
    <row r="8780" spans="8:25" x14ac:dyDescent="0.2">
      <c r="H8780" s="44"/>
      <c r="Y8780" s="30"/>
    </row>
    <row r="8781" spans="8:25" x14ac:dyDescent="0.2">
      <c r="H8781" s="44"/>
      <c r="Y8781" s="30"/>
    </row>
    <row r="8782" spans="8:25" x14ac:dyDescent="0.2">
      <c r="H8782" s="44"/>
      <c r="Y8782" s="30"/>
    </row>
    <row r="8783" spans="8:25" x14ac:dyDescent="0.2">
      <c r="H8783" s="44"/>
      <c r="Y8783" s="30"/>
    </row>
    <row r="8784" spans="8:25" x14ac:dyDescent="0.2">
      <c r="H8784" s="44"/>
      <c r="Y8784" s="30"/>
    </row>
    <row r="8785" spans="8:25" x14ac:dyDescent="0.2">
      <c r="H8785" s="44"/>
      <c r="Y8785" s="30"/>
    </row>
    <row r="8786" spans="8:25" x14ac:dyDescent="0.2">
      <c r="H8786" s="44"/>
      <c r="Y8786" s="30"/>
    </row>
    <row r="8787" spans="8:25" x14ac:dyDescent="0.2">
      <c r="H8787" s="44"/>
      <c r="Y8787" s="30"/>
    </row>
    <row r="8788" spans="8:25" x14ac:dyDescent="0.2">
      <c r="H8788" s="44"/>
      <c r="Y8788" s="30"/>
    </row>
    <row r="8789" spans="8:25" x14ac:dyDescent="0.2">
      <c r="H8789" s="44"/>
      <c r="Y8789" s="30"/>
    </row>
    <row r="8790" spans="8:25" x14ac:dyDescent="0.2">
      <c r="H8790" s="44"/>
      <c r="Y8790" s="30"/>
    </row>
    <row r="8791" spans="8:25" x14ac:dyDescent="0.2">
      <c r="H8791" s="44"/>
      <c r="Y8791" s="30"/>
    </row>
    <row r="8792" spans="8:25" x14ac:dyDescent="0.2">
      <c r="H8792" s="44"/>
      <c r="Y8792" s="30"/>
    </row>
    <row r="8793" spans="8:25" x14ac:dyDescent="0.2">
      <c r="H8793" s="44"/>
      <c r="Y8793" s="30"/>
    </row>
    <row r="8794" spans="8:25" x14ac:dyDescent="0.2">
      <c r="H8794" s="44"/>
      <c r="Y8794" s="30"/>
    </row>
    <row r="8795" spans="8:25" x14ac:dyDescent="0.2">
      <c r="H8795" s="44"/>
      <c r="Y8795" s="30"/>
    </row>
    <row r="8796" spans="8:25" x14ac:dyDescent="0.2">
      <c r="H8796" s="44"/>
      <c r="Y8796" s="30"/>
    </row>
    <row r="8797" spans="8:25" x14ac:dyDescent="0.2">
      <c r="H8797" s="44"/>
      <c r="Y8797" s="30"/>
    </row>
    <row r="8798" spans="8:25" x14ac:dyDescent="0.2">
      <c r="H8798" s="44"/>
      <c r="Y8798" s="30"/>
    </row>
    <row r="8799" spans="8:25" x14ac:dyDescent="0.2">
      <c r="H8799" s="44"/>
      <c r="Y8799" s="30"/>
    </row>
    <row r="8800" spans="8:25" x14ac:dyDescent="0.2">
      <c r="H8800" s="44"/>
      <c r="Y8800" s="30"/>
    </row>
    <row r="8801" spans="8:25" x14ac:dyDescent="0.2">
      <c r="H8801" s="44"/>
      <c r="Y8801" s="30"/>
    </row>
    <row r="8802" spans="8:25" x14ac:dyDescent="0.2">
      <c r="H8802" s="44"/>
      <c r="Y8802" s="30"/>
    </row>
    <row r="8803" spans="8:25" x14ac:dyDescent="0.2">
      <c r="H8803" s="44"/>
      <c r="Y8803" s="30"/>
    </row>
    <row r="8804" spans="8:25" x14ac:dyDescent="0.2">
      <c r="H8804" s="44"/>
      <c r="Y8804" s="30"/>
    </row>
    <row r="8805" spans="8:25" x14ac:dyDescent="0.2">
      <c r="H8805" s="44"/>
      <c r="Y8805" s="30"/>
    </row>
    <row r="8806" spans="8:25" x14ac:dyDescent="0.2">
      <c r="H8806" s="44"/>
      <c r="Y8806" s="30"/>
    </row>
    <row r="8807" spans="8:25" x14ac:dyDescent="0.2">
      <c r="H8807" s="44"/>
      <c r="Y8807" s="30"/>
    </row>
    <row r="8808" spans="8:25" x14ac:dyDescent="0.2">
      <c r="H8808" s="44"/>
      <c r="Y8808" s="30"/>
    </row>
    <row r="8809" spans="8:25" x14ac:dyDescent="0.2">
      <c r="H8809" s="44"/>
      <c r="Y8809" s="30"/>
    </row>
    <row r="8810" spans="8:25" x14ac:dyDescent="0.2">
      <c r="H8810" s="44"/>
      <c r="Y8810" s="30"/>
    </row>
    <row r="8811" spans="8:25" x14ac:dyDescent="0.2">
      <c r="H8811" s="44"/>
      <c r="Y8811" s="30"/>
    </row>
    <row r="8812" spans="8:25" x14ac:dyDescent="0.2">
      <c r="H8812" s="44"/>
      <c r="Y8812" s="30"/>
    </row>
    <row r="8813" spans="8:25" x14ac:dyDescent="0.2">
      <c r="H8813" s="44"/>
      <c r="Y8813" s="30"/>
    </row>
    <row r="8814" spans="8:25" x14ac:dyDescent="0.2">
      <c r="H8814" s="44"/>
      <c r="Y8814" s="30"/>
    </row>
    <row r="8815" spans="8:25" x14ac:dyDescent="0.2">
      <c r="H8815" s="44"/>
      <c r="Y8815" s="30"/>
    </row>
    <row r="8816" spans="8:25" x14ac:dyDescent="0.2">
      <c r="H8816" s="44"/>
      <c r="Y8816" s="30"/>
    </row>
    <row r="8817" spans="8:25" x14ac:dyDescent="0.2">
      <c r="H8817" s="44"/>
      <c r="Y8817" s="30"/>
    </row>
    <row r="8818" spans="8:25" x14ac:dyDescent="0.2">
      <c r="H8818" s="44"/>
      <c r="Y8818" s="30"/>
    </row>
    <row r="8819" spans="8:25" x14ac:dyDescent="0.2">
      <c r="H8819" s="44"/>
      <c r="Y8819" s="30"/>
    </row>
    <row r="8820" spans="8:25" x14ac:dyDescent="0.2">
      <c r="H8820" s="44"/>
      <c r="Y8820" s="30"/>
    </row>
    <row r="8821" spans="8:25" x14ac:dyDescent="0.2">
      <c r="H8821" s="44"/>
      <c r="Y8821" s="30"/>
    </row>
    <row r="8822" spans="8:25" x14ac:dyDescent="0.2">
      <c r="H8822" s="44"/>
      <c r="Y8822" s="30"/>
    </row>
    <row r="8823" spans="8:25" x14ac:dyDescent="0.2">
      <c r="H8823" s="44"/>
      <c r="Y8823" s="30"/>
    </row>
    <row r="8824" spans="8:25" x14ac:dyDescent="0.2">
      <c r="H8824" s="44"/>
      <c r="Y8824" s="30"/>
    </row>
    <row r="8825" spans="8:25" x14ac:dyDescent="0.2">
      <c r="H8825" s="44"/>
      <c r="Y8825" s="30"/>
    </row>
    <row r="8826" spans="8:25" x14ac:dyDescent="0.2">
      <c r="H8826" s="44"/>
      <c r="Y8826" s="30"/>
    </row>
    <row r="8827" spans="8:25" x14ac:dyDescent="0.2">
      <c r="H8827" s="44"/>
      <c r="Y8827" s="30"/>
    </row>
    <row r="8828" spans="8:25" x14ac:dyDescent="0.2">
      <c r="H8828" s="44"/>
      <c r="Y8828" s="30"/>
    </row>
    <row r="8829" spans="8:25" x14ac:dyDescent="0.2">
      <c r="H8829" s="44"/>
      <c r="Y8829" s="30"/>
    </row>
    <row r="8830" spans="8:25" x14ac:dyDescent="0.2">
      <c r="H8830" s="44"/>
      <c r="Y8830" s="30"/>
    </row>
    <row r="8831" spans="8:25" x14ac:dyDescent="0.2">
      <c r="H8831" s="44"/>
      <c r="Y8831" s="30"/>
    </row>
    <row r="8832" spans="8:25" x14ac:dyDescent="0.2">
      <c r="H8832" s="44"/>
      <c r="Y8832" s="30"/>
    </row>
    <row r="8833" spans="8:25" x14ac:dyDescent="0.2">
      <c r="H8833" s="44"/>
      <c r="Y8833" s="30"/>
    </row>
    <row r="8834" spans="8:25" x14ac:dyDescent="0.2">
      <c r="H8834" s="44"/>
      <c r="Y8834" s="30"/>
    </row>
    <row r="8835" spans="8:25" x14ac:dyDescent="0.2">
      <c r="H8835" s="44"/>
      <c r="Y8835" s="30"/>
    </row>
    <row r="8836" spans="8:25" x14ac:dyDescent="0.2">
      <c r="H8836" s="44"/>
      <c r="Y8836" s="30"/>
    </row>
    <row r="8837" spans="8:25" x14ac:dyDescent="0.2">
      <c r="H8837" s="44"/>
      <c r="Y8837" s="30"/>
    </row>
    <row r="8838" spans="8:25" x14ac:dyDescent="0.2">
      <c r="H8838" s="44"/>
      <c r="Y8838" s="30"/>
    </row>
    <row r="8839" spans="8:25" x14ac:dyDescent="0.2">
      <c r="H8839" s="44"/>
      <c r="Y8839" s="30"/>
    </row>
    <row r="8840" spans="8:25" x14ac:dyDescent="0.2">
      <c r="H8840" s="44"/>
      <c r="Y8840" s="30"/>
    </row>
    <row r="8841" spans="8:25" x14ac:dyDescent="0.2">
      <c r="H8841" s="44"/>
      <c r="Y8841" s="30"/>
    </row>
    <row r="8842" spans="8:25" x14ac:dyDescent="0.2">
      <c r="H8842" s="44"/>
      <c r="Y8842" s="30"/>
    </row>
    <row r="8843" spans="8:25" x14ac:dyDescent="0.2">
      <c r="H8843" s="44"/>
      <c r="Y8843" s="30"/>
    </row>
    <row r="8844" spans="8:25" x14ac:dyDescent="0.2">
      <c r="H8844" s="44"/>
      <c r="Y8844" s="30"/>
    </row>
    <row r="8845" spans="8:25" x14ac:dyDescent="0.2">
      <c r="H8845" s="44"/>
      <c r="Y8845" s="30"/>
    </row>
    <row r="8846" spans="8:25" x14ac:dyDescent="0.2">
      <c r="H8846" s="44"/>
      <c r="Y8846" s="30"/>
    </row>
    <row r="8847" spans="8:25" x14ac:dyDescent="0.2">
      <c r="H8847" s="44"/>
      <c r="Y8847" s="30"/>
    </row>
    <row r="8848" spans="8:25" x14ac:dyDescent="0.2">
      <c r="H8848" s="44"/>
      <c r="Y8848" s="30"/>
    </row>
    <row r="8849" spans="8:25" x14ac:dyDescent="0.2">
      <c r="H8849" s="44"/>
      <c r="Y8849" s="30"/>
    </row>
    <row r="8850" spans="8:25" x14ac:dyDescent="0.2">
      <c r="H8850" s="44"/>
      <c r="Y8850" s="30"/>
    </row>
    <row r="8851" spans="8:25" x14ac:dyDescent="0.2">
      <c r="H8851" s="44"/>
      <c r="Y8851" s="30"/>
    </row>
    <row r="8852" spans="8:25" x14ac:dyDescent="0.2">
      <c r="H8852" s="44"/>
      <c r="Y8852" s="30"/>
    </row>
    <row r="8853" spans="8:25" x14ac:dyDescent="0.2">
      <c r="H8853" s="44"/>
      <c r="Y8853" s="30"/>
    </row>
    <row r="8854" spans="8:25" x14ac:dyDescent="0.2">
      <c r="H8854" s="44"/>
      <c r="Y8854" s="30"/>
    </row>
    <row r="8855" spans="8:25" x14ac:dyDescent="0.2">
      <c r="H8855" s="44"/>
      <c r="Y8855" s="30"/>
    </row>
    <row r="8856" spans="8:25" x14ac:dyDescent="0.2">
      <c r="H8856" s="44"/>
      <c r="Y8856" s="30"/>
    </row>
    <row r="8857" spans="8:25" x14ac:dyDescent="0.2">
      <c r="H8857" s="44"/>
      <c r="Y8857" s="30"/>
    </row>
    <row r="8858" spans="8:25" x14ac:dyDescent="0.2">
      <c r="H8858" s="44"/>
      <c r="Y8858" s="30"/>
    </row>
    <row r="8859" spans="8:25" x14ac:dyDescent="0.2">
      <c r="H8859" s="44"/>
      <c r="Y8859" s="30"/>
    </row>
    <row r="8860" spans="8:25" x14ac:dyDescent="0.2">
      <c r="H8860" s="44"/>
      <c r="Y8860" s="30"/>
    </row>
    <row r="8861" spans="8:25" x14ac:dyDescent="0.2">
      <c r="H8861" s="44"/>
      <c r="Y8861" s="30"/>
    </row>
    <row r="8862" spans="8:25" x14ac:dyDescent="0.2">
      <c r="H8862" s="44"/>
      <c r="Y8862" s="30"/>
    </row>
    <row r="8863" spans="8:25" x14ac:dyDescent="0.2">
      <c r="H8863" s="44"/>
      <c r="Y8863" s="30"/>
    </row>
    <row r="8864" spans="8:25" x14ac:dyDescent="0.2">
      <c r="H8864" s="44"/>
      <c r="Y8864" s="30"/>
    </row>
    <row r="8865" spans="8:25" x14ac:dyDescent="0.2">
      <c r="H8865" s="44"/>
      <c r="Y8865" s="30"/>
    </row>
    <row r="8866" spans="8:25" x14ac:dyDescent="0.2">
      <c r="H8866" s="44"/>
      <c r="Y8866" s="30"/>
    </row>
    <row r="8867" spans="8:25" x14ac:dyDescent="0.2">
      <c r="H8867" s="44"/>
      <c r="Y8867" s="30"/>
    </row>
    <row r="8868" spans="8:25" x14ac:dyDescent="0.2">
      <c r="H8868" s="44"/>
      <c r="Y8868" s="30"/>
    </row>
    <row r="8869" spans="8:25" x14ac:dyDescent="0.2">
      <c r="H8869" s="44"/>
      <c r="Y8869" s="30"/>
    </row>
    <row r="8870" spans="8:25" x14ac:dyDescent="0.2">
      <c r="H8870" s="44"/>
      <c r="Y8870" s="30"/>
    </row>
    <row r="8871" spans="8:25" x14ac:dyDescent="0.2">
      <c r="H8871" s="44"/>
      <c r="Y8871" s="30"/>
    </row>
    <row r="8872" spans="8:25" x14ac:dyDescent="0.2">
      <c r="H8872" s="44"/>
      <c r="Y8872" s="30"/>
    </row>
    <row r="8873" spans="8:25" x14ac:dyDescent="0.2">
      <c r="H8873" s="44"/>
      <c r="Y8873" s="30"/>
    </row>
    <row r="8874" spans="8:25" x14ac:dyDescent="0.2">
      <c r="H8874" s="44"/>
      <c r="Y8874" s="30"/>
    </row>
    <row r="8875" spans="8:25" x14ac:dyDescent="0.2">
      <c r="H8875" s="44"/>
      <c r="Y8875" s="30"/>
    </row>
    <row r="8876" spans="8:25" x14ac:dyDescent="0.2">
      <c r="H8876" s="44"/>
      <c r="Y8876" s="30"/>
    </row>
    <row r="8877" spans="8:25" x14ac:dyDescent="0.2">
      <c r="H8877" s="44"/>
      <c r="Y8877" s="30"/>
    </row>
    <row r="8878" spans="8:25" x14ac:dyDescent="0.2">
      <c r="H8878" s="44"/>
      <c r="Y8878" s="30"/>
    </row>
    <row r="8879" spans="8:25" x14ac:dyDescent="0.2">
      <c r="H8879" s="44"/>
      <c r="Y8879" s="30"/>
    </row>
    <row r="8880" spans="8:25" x14ac:dyDescent="0.2">
      <c r="H8880" s="44"/>
      <c r="Y8880" s="30"/>
    </row>
    <row r="8881" spans="8:25" x14ac:dyDescent="0.2">
      <c r="H8881" s="44"/>
      <c r="Y8881" s="30"/>
    </row>
    <row r="8882" spans="8:25" x14ac:dyDescent="0.2">
      <c r="H8882" s="44"/>
      <c r="Y8882" s="30"/>
    </row>
    <row r="8883" spans="8:25" x14ac:dyDescent="0.2">
      <c r="H8883" s="44"/>
      <c r="Y8883" s="30"/>
    </row>
    <row r="8884" spans="8:25" x14ac:dyDescent="0.2">
      <c r="H8884" s="44"/>
      <c r="Y8884" s="30"/>
    </row>
    <row r="8885" spans="8:25" x14ac:dyDescent="0.2">
      <c r="H8885" s="44"/>
      <c r="Y8885" s="30"/>
    </row>
    <row r="8886" spans="8:25" x14ac:dyDescent="0.2">
      <c r="H8886" s="44"/>
      <c r="Y8886" s="30"/>
    </row>
    <row r="8887" spans="8:25" x14ac:dyDescent="0.2">
      <c r="H8887" s="44"/>
      <c r="Y8887" s="30"/>
    </row>
    <row r="8888" spans="8:25" x14ac:dyDescent="0.2">
      <c r="H8888" s="44"/>
      <c r="Y8888" s="30"/>
    </row>
    <row r="8889" spans="8:25" x14ac:dyDescent="0.2">
      <c r="H8889" s="44"/>
      <c r="Y8889" s="30"/>
    </row>
    <row r="8890" spans="8:25" x14ac:dyDescent="0.2">
      <c r="H8890" s="44"/>
      <c r="Y8890" s="30"/>
    </row>
    <row r="8891" spans="8:25" x14ac:dyDescent="0.2">
      <c r="H8891" s="44"/>
      <c r="Y8891" s="30"/>
    </row>
    <row r="8892" spans="8:25" x14ac:dyDescent="0.2">
      <c r="H8892" s="44"/>
      <c r="Y8892" s="30"/>
    </row>
    <row r="8893" spans="8:25" x14ac:dyDescent="0.2">
      <c r="H8893" s="44"/>
      <c r="Y8893" s="30"/>
    </row>
    <row r="8894" spans="8:25" x14ac:dyDescent="0.2">
      <c r="H8894" s="44"/>
      <c r="Y8894" s="30"/>
    </row>
    <row r="8895" spans="8:25" x14ac:dyDescent="0.2">
      <c r="H8895" s="44"/>
      <c r="Y8895" s="30"/>
    </row>
    <row r="8896" spans="8:25" x14ac:dyDescent="0.2">
      <c r="H8896" s="44"/>
      <c r="Y8896" s="30"/>
    </row>
    <row r="8897" spans="8:25" x14ac:dyDescent="0.2">
      <c r="H8897" s="44"/>
      <c r="Y8897" s="30"/>
    </row>
    <row r="8898" spans="8:25" x14ac:dyDescent="0.2">
      <c r="H8898" s="44"/>
      <c r="Y8898" s="30"/>
    </row>
    <row r="8899" spans="8:25" x14ac:dyDescent="0.2">
      <c r="H8899" s="44"/>
      <c r="Y8899" s="30"/>
    </row>
    <row r="8900" spans="8:25" x14ac:dyDescent="0.2">
      <c r="H8900" s="44"/>
      <c r="Y8900" s="30"/>
    </row>
    <row r="8901" spans="8:25" x14ac:dyDescent="0.2">
      <c r="H8901" s="44"/>
      <c r="Y8901" s="30"/>
    </row>
    <row r="8902" spans="8:25" x14ac:dyDescent="0.2">
      <c r="H8902" s="44"/>
      <c r="Y8902" s="30"/>
    </row>
    <row r="8903" spans="8:25" x14ac:dyDescent="0.2">
      <c r="H8903" s="44"/>
      <c r="Y8903" s="30"/>
    </row>
    <row r="8904" spans="8:25" x14ac:dyDescent="0.2">
      <c r="H8904" s="44"/>
      <c r="Y8904" s="30"/>
    </row>
    <row r="8905" spans="8:25" x14ac:dyDescent="0.2">
      <c r="H8905" s="44"/>
      <c r="Y8905" s="30"/>
    </row>
    <row r="8906" spans="8:25" x14ac:dyDescent="0.2">
      <c r="H8906" s="44"/>
      <c r="Y8906" s="30"/>
    </row>
    <row r="8907" spans="8:25" x14ac:dyDescent="0.2">
      <c r="H8907" s="44"/>
      <c r="Y8907" s="30"/>
    </row>
    <row r="8908" spans="8:25" x14ac:dyDescent="0.2">
      <c r="H8908" s="44"/>
      <c r="Y8908" s="30"/>
    </row>
    <row r="8909" spans="8:25" x14ac:dyDescent="0.2">
      <c r="H8909" s="44"/>
      <c r="Y8909" s="30"/>
    </row>
    <row r="8910" spans="8:25" x14ac:dyDescent="0.2">
      <c r="H8910" s="44"/>
      <c r="Y8910" s="30"/>
    </row>
    <row r="8911" spans="8:25" x14ac:dyDescent="0.2">
      <c r="H8911" s="44"/>
      <c r="Y8911" s="30"/>
    </row>
    <row r="8912" spans="8:25" x14ac:dyDescent="0.2">
      <c r="H8912" s="44"/>
      <c r="Y8912" s="30"/>
    </row>
    <row r="8913" spans="8:25" x14ac:dyDescent="0.2">
      <c r="H8913" s="44"/>
      <c r="Y8913" s="30"/>
    </row>
    <row r="8914" spans="8:25" x14ac:dyDescent="0.2">
      <c r="H8914" s="44"/>
      <c r="Y8914" s="30"/>
    </row>
    <row r="8915" spans="8:25" x14ac:dyDescent="0.2">
      <c r="H8915" s="44"/>
      <c r="Y8915" s="30"/>
    </row>
    <row r="8916" spans="8:25" x14ac:dyDescent="0.2">
      <c r="H8916" s="44"/>
      <c r="Y8916" s="30"/>
    </row>
    <row r="8917" spans="8:25" x14ac:dyDescent="0.2">
      <c r="H8917" s="44"/>
      <c r="Y8917" s="30"/>
    </row>
    <row r="8918" spans="8:25" x14ac:dyDescent="0.2">
      <c r="H8918" s="44"/>
      <c r="Y8918" s="30"/>
    </row>
    <row r="8919" spans="8:25" x14ac:dyDescent="0.2">
      <c r="H8919" s="44"/>
      <c r="Y8919" s="30"/>
    </row>
    <row r="8920" spans="8:25" x14ac:dyDescent="0.2">
      <c r="H8920" s="44"/>
      <c r="Y8920" s="30"/>
    </row>
    <row r="8921" spans="8:25" x14ac:dyDescent="0.2">
      <c r="H8921" s="44"/>
      <c r="Y8921" s="30"/>
    </row>
    <row r="8922" spans="8:25" x14ac:dyDescent="0.2">
      <c r="H8922" s="44"/>
      <c r="Y8922" s="30"/>
    </row>
    <row r="8923" spans="8:25" x14ac:dyDescent="0.2">
      <c r="H8923" s="44"/>
      <c r="Y8923" s="30"/>
    </row>
    <row r="8924" spans="8:25" x14ac:dyDescent="0.2">
      <c r="H8924" s="44"/>
      <c r="Y8924" s="30"/>
    </row>
    <row r="8925" spans="8:25" x14ac:dyDescent="0.2">
      <c r="H8925" s="44"/>
      <c r="Y8925" s="30"/>
    </row>
    <row r="8926" spans="8:25" x14ac:dyDescent="0.2">
      <c r="H8926" s="44"/>
      <c r="Y8926" s="30"/>
    </row>
    <row r="8927" spans="8:25" x14ac:dyDescent="0.2">
      <c r="H8927" s="44"/>
      <c r="Y8927" s="30"/>
    </row>
    <row r="8928" spans="8:25" x14ac:dyDescent="0.2">
      <c r="H8928" s="44"/>
      <c r="Y8928" s="30"/>
    </row>
    <row r="8929" spans="8:25" x14ac:dyDescent="0.2">
      <c r="H8929" s="44"/>
      <c r="Y8929" s="30"/>
    </row>
    <row r="8930" spans="8:25" x14ac:dyDescent="0.2">
      <c r="H8930" s="44"/>
      <c r="Y8930" s="30"/>
    </row>
    <row r="8931" spans="8:25" x14ac:dyDescent="0.2">
      <c r="H8931" s="44"/>
      <c r="Y8931" s="30"/>
    </row>
    <row r="8932" spans="8:25" x14ac:dyDescent="0.2">
      <c r="H8932" s="44"/>
      <c r="Y8932" s="30"/>
    </row>
    <row r="8933" spans="8:25" x14ac:dyDescent="0.2">
      <c r="H8933" s="44"/>
      <c r="Y8933" s="30"/>
    </row>
    <row r="8934" spans="8:25" x14ac:dyDescent="0.2">
      <c r="H8934" s="44"/>
      <c r="Y8934" s="30"/>
    </row>
    <row r="8935" spans="8:25" x14ac:dyDescent="0.2">
      <c r="H8935" s="44"/>
      <c r="Y8935" s="30"/>
    </row>
    <row r="8936" spans="8:25" x14ac:dyDescent="0.2">
      <c r="H8936" s="44"/>
      <c r="Y8936" s="30"/>
    </row>
    <row r="8937" spans="8:25" x14ac:dyDescent="0.2">
      <c r="H8937" s="44"/>
      <c r="Y8937" s="30"/>
    </row>
    <row r="8938" spans="8:25" x14ac:dyDescent="0.2">
      <c r="H8938" s="44"/>
      <c r="Y8938" s="30"/>
    </row>
    <row r="8939" spans="8:25" x14ac:dyDescent="0.2">
      <c r="H8939" s="44"/>
      <c r="Y8939" s="30"/>
    </row>
    <row r="8940" spans="8:25" x14ac:dyDescent="0.2">
      <c r="H8940" s="44"/>
      <c r="Y8940" s="30"/>
    </row>
    <row r="8941" spans="8:25" x14ac:dyDescent="0.2">
      <c r="H8941" s="44"/>
      <c r="Y8941" s="30"/>
    </row>
    <row r="8942" spans="8:25" x14ac:dyDescent="0.2">
      <c r="H8942" s="44"/>
      <c r="Y8942" s="30"/>
    </row>
    <row r="8943" spans="8:25" x14ac:dyDescent="0.2">
      <c r="H8943" s="44"/>
      <c r="Y8943" s="30"/>
    </row>
    <row r="8944" spans="8:25" x14ac:dyDescent="0.2">
      <c r="H8944" s="44"/>
      <c r="Y8944" s="30"/>
    </row>
    <row r="8945" spans="8:25" x14ac:dyDescent="0.2">
      <c r="H8945" s="44"/>
      <c r="Y8945" s="30"/>
    </row>
    <row r="8946" spans="8:25" x14ac:dyDescent="0.2">
      <c r="H8946" s="44"/>
      <c r="Y8946" s="30"/>
    </row>
    <row r="8947" spans="8:25" x14ac:dyDescent="0.2">
      <c r="H8947" s="44"/>
      <c r="Y8947" s="30"/>
    </row>
    <row r="8948" spans="8:25" x14ac:dyDescent="0.2">
      <c r="H8948" s="44"/>
      <c r="Y8948" s="30"/>
    </row>
    <row r="8949" spans="8:25" x14ac:dyDescent="0.2">
      <c r="H8949" s="44"/>
      <c r="Y8949" s="30"/>
    </row>
    <row r="8950" spans="8:25" x14ac:dyDescent="0.2">
      <c r="H8950" s="44"/>
      <c r="Y8950" s="30"/>
    </row>
    <row r="8951" spans="8:25" x14ac:dyDescent="0.2">
      <c r="H8951" s="44"/>
      <c r="Y8951" s="30"/>
    </row>
    <row r="8952" spans="8:25" x14ac:dyDescent="0.2">
      <c r="H8952" s="44"/>
      <c r="Y8952" s="30"/>
    </row>
    <row r="8953" spans="8:25" x14ac:dyDescent="0.2">
      <c r="H8953" s="44"/>
      <c r="Y8953" s="30"/>
    </row>
    <row r="8954" spans="8:25" x14ac:dyDescent="0.2">
      <c r="H8954" s="44"/>
      <c r="Y8954" s="30"/>
    </row>
    <row r="8955" spans="8:25" x14ac:dyDescent="0.2">
      <c r="H8955" s="44"/>
      <c r="Y8955" s="30"/>
    </row>
    <row r="8956" spans="8:25" x14ac:dyDescent="0.2">
      <c r="H8956" s="44"/>
      <c r="Y8956" s="30"/>
    </row>
    <row r="8957" spans="8:25" x14ac:dyDescent="0.2">
      <c r="H8957" s="44"/>
      <c r="Y8957" s="30"/>
    </row>
    <row r="8958" spans="8:25" x14ac:dyDescent="0.2">
      <c r="H8958" s="44"/>
      <c r="Y8958" s="30"/>
    </row>
    <row r="8959" spans="8:25" x14ac:dyDescent="0.2">
      <c r="H8959" s="44"/>
      <c r="Y8959" s="30"/>
    </row>
    <row r="8960" spans="8:25" x14ac:dyDescent="0.2">
      <c r="H8960" s="44"/>
      <c r="Y8960" s="30"/>
    </row>
    <row r="8961" spans="8:25" x14ac:dyDescent="0.2">
      <c r="H8961" s="44"/>
      <c r="Y8961" s="30"/>
    </row>
    <row r="8962" spans="8:25" x14ac:dyDescent="0.2">
      <c r="H8962" s="44"/>
      <c r="Y8962" s="30"/>
    </row>
    <row r="8963" spans="8:25" x14ac:dyDescent="0.2">
      <c r="H8963" s="44"/>
      <c r="Y8963" s="30"/>
    </row>
    <row r="8964" spans="8:25" x14ac:dyDescent="0.2">
      <c r="H8964" s="44"/>
      <c r="Y8964" s="30"/>
    </row>
    <row r="8965" spans="8:25" x14ac:dyDescent="0.2">
      <c r="H8965" s="44"/>
      <c r="Y8965" s="30"/>
    </row>
    <row r="8966" spans="8:25" x14ac:dyDescent="0.2">
      <c r="H8966" s="44"/>
      <c r="Y8966" s="30"/>
    </row>
    <row r="8967" spans="8:25" x14ac:dyDescent="0.2">
      <c r="H8967" s="44"/>
      <c r="Y8967" s="30"/>
    </row>
    <row r="8968" spans="8:25" x14ac:dyDescent="0.2">
      <c r="H8968" s="44"/>
      <c r="Y8968" s="30"/>
    </row>
    <row r="8969" spans="8:25" x14ac:dyDescent="0.2">
      <c r="H8969" s="44"/>
      <c r="Y8969" s="30"/>
    </row>
    <row r="8970" spans="8:25" x14ac:dyDescent="0.2">
      <c r="H8970" s="44"/>
      <c r="Y8970" s="30"/>
    </row>
    <row r="8971" spans="8:25" x14ac:dyDescent="0.2">
      <c r="H8971" s="44"/>
      <c r="Y8971" s="30"/>
    </row>
    <row r="8972" spans="8:25" x14ac:dyDescent="0.2">
      <c r="H8972" s="44"/>
      <c r="Y8972" s="30"/>
    </row>
    <row r="8973" spans="8:25" x14ac:dyDescent="0.2">
      <c r="H8973" s="44"/>
      <c r="Y8973" s="30"/>
    </row>
    <row r="8974" spans="8:25" x14ac:dyDescent="0.2">
      <c r="H8974" s="44"/>
      <c r="Y8974" s="30"/>
    </row>
    <row r="8975" spans="8:25" x14ac:dyDescent="0.2">
      <c r="H8975" s="44"/>
      <c r="Y8975" s="30"/>
    </row>
    <row r="8976" spans="8:25" x14ac:dyDescent="0.2">
      <c r="H8976" s="44"/>
      <c r="Y8976" s="30"/>
    </row>
    <row r="8977" spans="8:25" x14ac:dyDescent="0.2">
      <c r="H8977" s="44"/>
      <c r="Y8977" s="30"/>
    </row>
    <row r="8978" spans="8:25" x14ac:dyDescent="0.2">
      <c r="H8978" s="44"/>
      <c r="Y8978" s="30"/>
    </row>
    <row r="8979" spans="8:25" x14ac:dyDescent="0.2">
      <c r="H8979" s="44"/>
      <c r="Y8979" s="30"/>
    </row>
    <row r="8980" spans="8:25" x14ac:dyDescent="0.2">
      <c r="H8980" s="44"/>
      <c r="Y8980" s="30"/>
    </row>
    <row r="8981" spans="8:25" x14ac:dyDescent="0.2">
      <c r="H8981" s="44"/>
      <c r="Y8981" s="30"/>
    </row>
    <row r="8982" spans="8:25" x14ac:dyDescent="0.2">
      <c r="H8982" s="44"/>
      <c r="Y8982" s="30"/>
    </row>
    <row r="8983" spans="8:25" x14ac:dyDescent="0.2">
      <c r="H8983" s="44"/>
      <c r="Y8983" s="30"/>
    </row>
    <row r="8984" spans="8:25" x14ac:dyDescent="0.2">
      <c r="H8984" s="44"/>
      <c r="Y8984" s="30"/>
    </row>
    <row r="8985" spans="8:25" x14ac:dyDescent="0.2">
      <c r="H8985" s="44"/>
      <c r="Y8985" s="30"/>
    </row>
    <row r="8986" spans="8:25" x14ac:dyDescent="0.2">
      <c r="H8986" s="44"/>
      <c r="Y8986" s="30"/>
    </row>
    <row r="8987" spans="8:25" x14ac:dyDescent="0.2">
      <c r="H8987" s="44"/>
      <c r="Y8987" s="30"/>
    </row>
    <row r="8988" spans="8:25" x14ac:dyDescent="0.2">
      <c r="H8988" s="44"/>
      <c r="Y8988" s="30"/>
    </row>
    <row r="8989" spans="8:25" x14ac:dyDescent="0.2">
      <c r="H8989" s="44"/>
      <c r="Y8989" s="30"/>
    </row>
    <row r="8990" spans="8:25" x14ac:dyDescent="0.2">
      <c r="H8990" s="44"/>
      <c r="Y8990" s="30"/>
    </row>
    <row r="8991" spans="8:25" x14ac:dyDescent="0.2">
      <c r="H8991" s="44"/>
      <c r="Y8991" s="30"/>
    </row>
    <row r="8992" spans="8:25" x14ac:dyDescent="0.2">
      <c r="H8992" s="44"/>
      <c r="Y8992" s="30"/>
    </row>
    <row r="8993" spans="8:25" x14ac:dyDescent="0.2">
      <c r="H8993" s="44"/>
      <c r="Y8993" s="30"/>
    </row>
    <row r="8994" spans="8:25" x14ac:dyDescent="0.2">
      <c r="H8994" s="44"/>
      <c r="Y8994" s="30"/>
    </row>
    <row r="8995" spans="8:25" x14ac:dyDescent="0.2">
      <c r="H8995" s="44"/>
      <c r="Y8995" s="30"/>
    </row>
    <row r="8996" spans="8:25" x14ac:dyDescent="0.2">
      <c r="H8996" s="44"/>
      <c r="Y8996" s="30"/>
    </row>
    <row r="8997" spans="8:25" x14ac:dyDescent="0.2">
      <c r="H8997" s="44"/>
      <c r="Y8997" s="30"/>
    </row>
    <row r="8998" spans="8:25" x14ac:dyDescent="0.2">
      <c r="H8998" s="44"/>
      <c r="Y8998" s="30"/>
    </row>
    <row r="8999" spans="8:25" x14ac:dyDescent="0.2">
      <c r="H8999" s="44"/>
      <c r="Y8999" s="30"/>
    </row>
    <row r="9000" spans="8:25" x14ac:dyDescent="0.2">
      <c r="H9000" s="44"/>
      <c r="Y9000" s="30"/>
    </row>
    <row r="9001" spans="8:25" x14ac:dyDescent="0.2">
      <c r="H9001" s="44"/>
      <c r="Y9001" s="30"/>
    </row>
    <row r="9002" spans="8:25" x14ac:dyDescent="0.2">
      <c r="H9002" s="44"/>
      <c r="Y9002" s="30"/>
    </row>
    <row r="9003" spans="8:25" x14ac:dyDescent="0.2">
      <c r="H9003" s="44"/>
      <c r="Y9003" s="30"/>
    </row>
    <row r="9004" spans="8:25" x14ac:dyDescent="0.2">
      <c r="H9004" s="44"/>
      <c r="Y9004" s="30"/>
    </row>
    <row r="9005" spans="8:25" x14ac:dyDescent="0.2">
      <c r="H9005" s="44"/>
      <c r="Y9005" s="30"/>
    </row>
    <row r="9006" spans="8:25" x14ac:dyDescent="0.2">
      <c r="H9006" s="44"/>
      <c r="Y9006" s="30"/>
    </row>
    <row r="9007" spans="8:25" x14ac:dyDescent="0.2">
      <c r="H9007" s="44"/>
      <c r="Y9007" s="30"/>
    </row>
    <row r="9008" spans="8:25" x14ac:dyDescent="0.2">
      <c r="H9008" s="44"/>
      <c r="Y9008" s="30"/>
    </row>
    <row r="9009" spans="8:25" x14ac:dyDescent="0.2">
      <c r="H9009" s="44"/>
      <c r="Y9009" s="30"/>
    </row>
    <row r="9010" spans="8:25" x14ac:dyDescent="0.2">
      <c r="H9010" s="44"/>
      <c r="Y9010" s="30"/>
    </row>
    <row r="9011" spans="8:25" x14ac:dyDescent="0.2">
      <c r="H9011" s="44"/>
      <c r="Y9011" s="30"/>
    </row>
    <row r="9012" spans="8:25" x14ac:dyDescent="0.2">
      <c r="H9012" s="44"/>
      <c r="Y9012" s="30"/>
    </row>
    <row r="9013" spans="8:25" x14ac:dyDescent="0.2">
      <c r="H9013" s="44"/>
      <c r="Y9013" s="30"/>
    </row>
    <row r="9014" spans="8:25" x14ac:dyDescent="0.2">
      <c r="H9014" s="44"/>
      <c r="Y9014" s="30"/>
    </row>
    <row r="9015" spans="8:25" x14ac:dyDescent="0.2">
      <c r="H9015" s="44"/>
      <c r="Y9015" s="30"/>
    </row>
    <row r="9016" spans="8:25" x14ac:dyDescent="0.2">
      <c r="H9016" s="44"/>
      <c r="Y9016" s="30"/>
    </row>
    <row r="9017" spans="8:25" x14ac:dyDescent="0.2">
      <c r="H9017" s="44"/>
      <c r="Y9017" s="30"/>
    </row>
    <row r="9018" spans="8:25" x14ac:dyDescent="0.2">
      <c r="H9018" s="44"/>
      <c r="Y9018" s="30"/>
    </row>
    <row r="9019" spans="8:25" x14ac:dyDescent="0.2">
      <c r="H9019" s="44"/>
      <c r="Y9019" s="30"/>
    </row>
    <row r="9020" spans="8:25" x14ac:dyDescent="0.2">
      <c r="H9020" s="44"/>
      <c r="Y9020" s="30"/>
    </row>
    <row r="9021" spans="8:25" x14ac:dyDescent="0.2">
      <c r="H9021" s="44"/>
      <c r="Y9021" s="30"/>
    </row>
    <row r="9022" spans="8:25" x14ac:dyDescent="0.2">
      <c r="H9022" s="44"/>
      <c r="Y9022" s="30"/>
    </row>
    <row r="9023" spans="8:25" x14ac:dyDescent="0.2">
      <c r="H9023" s="44"/>
      <c r="Y9023" s="30"/>
    </row>
    <row r="9024" spans="8:25" x14ac:dyDescent="0.2">
      <c r="H9024" s="44"/>
      <c r="Y9024" s="30"/>
    </row>
    <row r="9025" spans="8:25" x14ac:dyDescent="0.2">
      <c r="H9025" s="44"/>
      <c r="Y9025" s="30"/>
    </row>
    <row r="9026" spans="8:25" x14ac:dyDescent="0.2">
      <c r="H9026" s="44"/>
      <c r="Y9026" s="30"/>
    </row>
    <row r="9027" spans="8:25" x14ac:dyDescent="0.2">
      <c r="H9027" s="44"/>
      <c r="Y9027" s="30"/>
    </row>
    <row r="9028" spans="8:25" x14ac:dyDescent="0.2">
      <c r="H9028" s="44"/>
      <c r="Y9028" s="30"/>
    </row>
    <row r="9029" spans="8:25" x14ac:dyDescent="0.2">
      <c r="H9029" s="44"/>
      <c r="Y9029" s="30"/>
    </row>
    <row r="9030" spans="8:25" x14ac:dyDescent="0.2">
      <c r="H9030" s="44"/>
      <c r="Y9030" s="30"/>
    </row>
    <row r="9031" spans="8:25" x14ac:dyDescent="0.2">
      <c r="H9031" s="44"/>
      <c r="Y9031" s="30"/>
    </row>
    <row r="9032" spans="8:25" x14ac:dyDescent="0.2">
      <c r="H9032" s="44"/>
      <c r="Y9032" s="30"/>
    </row>
    <row r="9033" spans="8:25" x14ac:dyDescent="0.2">
      <c r="H9033" s="44"/>
      <c r="Y9033" s="30"/>
    </row>
    <row r="9034" spans="8:25" x14ac:dyDescent="0.2">
      <c r="H9034" s="44"/>
      <c r="Y9034" s="30"/>
    </row>
    <row r="9035" spans="8:25" x14ac:dyDescent="0.2">
      <c r="H9035" s="44"/>
      <c r="Y9035" s="30"/>
    </row>
    <row r="9036" spans="8:25" x14ac:dyDescent="0.2">
      <c r="H9036" s="44"/>
      <c r="Y9036" s="30"/>
    </row>
    <row r="9037" spans="8:25" x14ac:dyDescent="0.2">
      <c r="H9037" s="44"/>
      <c r="Y9037" s="30"/>
    </row>
    <row r="9038" spans="8:25" x14ac:dyDescent="0.2">
      <c r="H9038" s="44"/>
      <c r="Y9038" s="30"/>
    </row>
    <row r="9039" spans="8:25" x14ac:dyDescent="0.2">
      <c r="H9039" s="44"/>
      <c r="Y9039" s="30"/>
    </row>
    <row r="9040" spans="8:25" x14ac:dyDescent="0.2">
      <c r="H9040" s="44"/>
      <c r="Y9040" s="30"/>
    </row>
    <row r="9041" spans="8:25" x14ac:dyDescent="0.2">
      <c r="H9041" s="44"/>
      <c r="Y9041" s="30"/>
    </row>
    <row r="9042" spans="8:25" x14ac:dyDescent="0.2">
      <c r="H9042" s="44"/>
      <c r="Y9042" s="30"/>
    </row>
    <row r="9043" spans="8:25" x14ac:dyDescent="0.2">
      <c r="H9043" s="44"/>
      <c r="Y9043" s="30"/>
    </row>
    <row r="9044" spans="8:25" x14ac:dyDescent="0.2">
      <c r="H9044" s="44"/>
      <c r="Y9044" s="30"/>
    </row>
    <row r="9045" spans="8:25" x14ac:dyDescent="0.2">
      <c r="H9045" s="44"/>
      <c r="Y9045" s="30"/>
    </row>
    <row r="9046" spans="8:25" x14ac:dyDescent="0.2">
      <c r="H9046" s="44"/>
      <c r="Y9046" s="30"/>
    </row>
    <row r="9047" spans="8:25" x14ac:dyDescent="0.2">
      <c r="H9047" s="44"/>
      <c r="Y9047" s="30"/>
    </row>
    <row r="9048" spans="8:25" x14ac:dyDescent="0.2">
      <c r="H9048" s="44"/>
      <c r="Y9048" s="30"/>
    </row>
    <row r="9049" spans="8:25" x14ac:dyDescent="0.2">
      <c r="H9049" s="44"/>
      <c r="Y9049" s="30"/>
    </row>
    <row r="9050" spans="8:25" x14ac:dyDescent="0.2">
      <c r="H9050" s="44"/>
      <c r="Y9050" s="30"/>
    </row>
    <row r="9051" spans="8:25" x14ac:dyDescent="0.2">
      <c r="H9051" s="44"/>
      <c r="Y9051" s="30"/>
    </row>
    <row r="9052" spans="8:25" x14ac:dyDescent="0.2">
      <c r="H9052" s="44"/>
      <c r="Y9052" s="30"/>
    </row>
    <row r="9053" spans="8:25" x14ac:dyDescent="0.2">
      <c r="H9053" s="44"/>
      <c r="Y9053" s="30"/>
    </row>
    <row r="9054" spans="8:25" x14ac:dyDescent="0.2">
      <c r="H9054" s="44"/>
      <c r="Y9054" s="30"/>
    </row>
    <row r="9055" spans="8:25" x14ac:dyDescent="0.2">
      <c r="H9055" s="44"/>
      <c r="Y9055" s="30"/>
    </row>
    <row r="9056" spans="8:25" x14ac:dyDescent="0.2">
      <c r="H9056" s="44"/>
      <c r="Y9056" s="30"/>
    </row>
    <row r="9057" spans="8:25" x14ac:dyDescent="0.2">
      <c r="H9057" s="44"/>
      <c r="Y9057" s="30"/>
    </row>
    <row r="9058" spans="8:25" x14ac:dyDescent="0.2">
      <c r="H9058" s="44"/>
      <c r="Y9058" s="30"/>
    </row>
    <row r="9059" spans="8:25" x14ac:dyDescent="0.2">
      <c r="H9059" s="44"/>
      <c r="Y9059" s="30"/>
    </row>
    <row r="9060" spans="8:25" x14ac:dyDescent="0.2">
      <c r="H9060" s="44"/>
      <c r="Y9060" s="30"/>
    </row>
    <row r="9061" spans="8:25" x14ac:dyDescent="0.2">
      <c r="H9061" s="44"/>
      <c r="Y9061" s="30"/>
    </row>
    <row r="9062" spans="8:25" x14ac:dyDescent="0.2">
      <c r="H9062" s="44"/>
      <c r="Y9062" s="30"/>
    </row>
    <row r="9063" spans="8:25" x14ac:dyDescent="0.2">
      <c r="H9063" s="44"/>
      <c r="Y9063" s="30"/>
    </row>
    <row r="9064" spans="8:25" x14ac:dyDescent="0.2">
      <c r="H9064" s="44"/>
      <c r="Y9064" s="30"/>
    </row>
    <row r="9065" spans="8:25" x14ac:dyDescent="0.2">
      <c r="H9065" s="44"/>
      <c r="Y9065" s="30"/>
    </row>
    <row r="9066" spans="8:25" x14ac:dyDescent="0.2">
      <c r="H9066" s="44"/>
      <c r="Y9066" s="30"/>
    </row>
    <row r="9067" spans="8:25" x14ac:dyDescent="0.2">
      <c r="H9067" s="44"/>
      <c r="Y9067" s="30"/>
    </row>
    <row r="9068" spans="8:25" x14ac:dyDescent="0.2">
      <c r="H9068" s="44"/>
      <c r="Y9068" s="30"/>
    </row>
    <row r="9069" spans="8:25" x14ac:dyDescent="0.2">
      <c r="H9069" s="44"/>
      <c r="Y9069" s="30"/>
    </row>
    <row r="9070" spans="8:25" x14ac:dyDescent="0.2">
      <c r="H9070" s="44"/>
      <c r="Y9070" s="30"/>
    </row>
    <row r="9071" spans="8:25" x14ac:dyDescent="0.2">
      <c r="H9071" s="44"/>
      <c r="Y9071" s="30"/>
    </row>
    <row r="9072" spans="8:25" x14ac:dyDescent="0.2">
      <c r="H9072" s="44"/>
      <c r="Y9072" s="30"/>
    </row>
    <row r="9073" spans="8:25" x14ac:dyDescent="0.2">
      <c r="H9073" s="44"/>
      <c r="Y9073" s="30"/>
    </row>
    <row r="9074" spans="8:25" x14ac:dyDescent="0.2">
      <c r="H9074" s="44"/>
      <c r="Y9074" s="30"/>
    </row>
    <row r="9075" spans="8:25" x14ac:dyDescent="0.2">
      <c r="H9075" s="44"/>
      <c r="Y9075" s="30"/>
    </row>
    <row r="9076" spans="8:25" x14ac:dyDescent="0.2">
      <c r="H9076" s="44"/>
      <c r="Y9076" s="30"/>
    </row>
    <row r="9077" spans="8:25" x14ac:dyDescent="0.2">
      <c r="H9077" s="44"/>
      <c r="Y9077" s="30"/>
    </row>
    <row r="9078" spans="8:25" x14ac:dyDescent="0.2">
      <c r="H9078" s="44"/>
      <c r="Y9078" s="30"/>
    </row>
    <row r="9079" spans="8:25" x14ac:dyDescent="0.2">
      <c r="H9079" s="44"/>
      <c r="Y9079" s="30"/>
    </row>
    <row r="9080" spans="8:25" x14ac:dyDescent="0.2">
      <c r="H9080" s="44"/>
      <c r="Y9080" s="30"/>
    </row>
    <row r="9081" spans="8:25" x14ac:dyDescent="0.2">
      <c r="H9081" s="44"/>
      <c r="Y9081" s="30"/>
    </row>
    <row r="9082" spans="8:25" x14ac:dyDescent="0.2">
      <c r="H9082" s="44"/>
      <c r="Y9082" s="30"/>
    </row>
    <row r="9083" spans="8:25" x14ac:dyDescent="0.2">
      <c r="H9083" s="44"/>
      <c r="Y9083" s="30"/>
    </row>
    <row r="9084" spans="8:25" x14ac:dyDescent="0.2">
      <c r="H9084" s="44"/>
      <c r="Y9084" s="30"/>
    </row>
    <row r="9085" spans="8:25" x14ac:dyDescent="0.2">
      <c r="H9085" s="44"/>
      <c r="Y9085" s="30"/>
    </row>
    <row r="9086" spans="8:25" x14ac:dyDescent="0.2">
      <c r="H9086" s="44"/>
      <c r="Y9086" s="30"/>
    </row>
    <row r="9087" spans="8:25" x14ac:dyDescent="0.2">
      <c r="H9087" s="44"/>
      <c r="Y9087" s="30"/>
    </row>
    <row r="9088" spans="8:25" x14ac:dyDescent="0.2">
      <c r="H9088" s="44"/>
      <c r="Y9088" s="30"/>
    </row>
    <row r="9089" spans="8:25" x14ac:dyDescent="0.2">
      <c r="H9089" s="44"/>
      <c r="Y9089" s="30"/>
    </row>
    <row r="9090" spans="8:25" x14ac:dyDescent="0.2">
      <c r="H9090" s="44"/>
      <c r="Y9090" s="30"/>
    </row>
    <row r="9091" spans="8:25" x14ac:dyDescent="0.2">
      <c r="H9091" s="44"/>
      <c r="Y9091" s="30"/>
    </row>
    <row r="9092" spans="8:25" x14ac:dyDescent="0.2">
      <c r="H9092" s="44"/>
      <c r="Y9092" s="30"/>
    </row>
    <row r="9093" spans="8:25" x14ac:dyDescent="0.2">
      <c r="H9093" s="44"/>
      <c r="Y9093" s="30"/>
    </row>
    <row r="9094" spans="8:25" x14ac:dyDescent="0.2">
      <c r="H9094" s="44"/>
      <c r="Y9094" s="30"/>
    </row>
    <row r="9095" spans="8:25" x14ac:dyDescent="0.2">
      <c r="H9095" s="44"/>
      <c r="Y9095" s="30"/>
    </row>
    <row r="9096" spans="8:25" x14ac:dyDescent="0.2">
      <c r="H9096" s="44"/>
      <c r="Y9096" s="30"/>
    </row>
    <row r="9097" spans="8:25" x14ac:dyDescent="0.2">
      <c r="H9097" s="44"/>
      <c r="Y9097" s="30"/>
    </row>
    <row r="9098" spans="8:25" x14ac:dyDescent="0.2">
      <c r="H9098" s="44"/>
      <c r="Y9098" s="30"/>
    </row>
    <row r="9099" spans="8:25" x14ac:dyDescent="0.2">
      <c r="H9099" s="44"/>
      <c r="Y9099" s="30"/>
    </row>
    <row r="9100" spans="8:25" x14ac:dyDescent="0.2">
      <c r="H9100" s="44"/>
      <c r="Y9100" s="30"/>
    </row>
    <row r="9101" spans="8:25" x14ac:dyDescent="0.2">
      <c r="H9101" s="44"/>
      <c r="Y9101" s="30"/>
    </row>
    <row r="9102" spans="8:25" x14ac:dyDescent="0.2">
      <c r="H9102" s="44"/>
      <c r="Y9102" s="30"/>
    </row>
    <row r="9103" spans="8:25" x14ac:dyDescent="0.2">
      <c r="H9103" s="44"/>
      <c r="Y9103" s="30"/>
    </row>
    <row r="9104" spans="8:25" x14ac:dyDescent="0.2">
      <c r="H9104" s="44"/>
      <c r="Y9104" s="30"/>
    </row>
    <row r="9105" spans="8:25" x14ac:dyDescent="0.2">
      <c r="H9105" s="44"/>
      <c r="Y9105" s="30"/>
    </row>
    <row r="9106" spans="8:25" x14ac:dyDescent="0.2">
      <c r="H9106" s="44"/>
      <c r="Y9106" s="30"/>
    </row>
    <row r="9107" spans="8:25" x14ac:dyDescent="0.2">
      <c r="H9107" s="44"/>
      <c r="Y9107" s="30"/>
    </row>
    <row r="9108" spans="8:25" x14ac:dyDescent="0.2">
      <c r="H9108" s="44"/>
      <c r="Y9108" s="30"/>
    </row>
    <row r="9109" spans="8:25" x14ac:dyDescent="0.2">
      <c r="H9109" s="44"/>
      <c r="Y9109" s="30"/>
    </row>
    <row r="9110" spans="8:25" x14ac:dyDescent="0.2">
      <c r="H9110" s="44"/>
      <c r="Y9110" s="30"/>
    </row>
    <row r="9111" spans="8:25" x14ac:dyDescent="0.2">
      <c r="H9111" s="44"/>
      <c r="Y9111" s="30"/>
    </row>
    <row r="9112" spans="8:25" x14ac:dyDescent="0.2">
      <c r="H9112" s="44"/>
      <c r="Y9112" s="30"/>
    </row>
    <row r="9113" spans="8:25" x14ac:dyDescent="0.2">
      <c r="H9113" s="44"/>
      <c r="Y9113" s="30"/>
    </row>
    <row r="9114" spans="8:25" x14ac:dyDescent="0.2">
      <c r="H9114" s="44"/>
      <c r="Y9114" s="30"/>
    </row>
    <row r="9115" spans="8:25" x14ac:dyDescent="0.2">
      <c r="H9115" s="44"/>
      <c r="Y9115" s="30"/>
    </row>
    <row r="9116" spans="8:25" x14ac:dyDescent="0.2">
      <c r="H9116" s="44"/>
      <c r="Y9116" s="30"/>
    </row>
    <row r="9117" spans="8:25" x14ac:dyDescent="0.2">
      <c r="H9117" s="44"/>
      <c r="Y9117" s="30"/>
    </row>
    <row r="9118" spans="8:25" x14ac:dyDescent="0.2">
      <c r="H9118" s="44"/>
      <c r="Y9118" s="30"/>
    </row>
    <row r="9119" spans="8:25" x14ac:dyDescent="0.2">
      <c r="H9119" s="44"/>
      <c r="Y9119" s="30"/>
    </row>
    <row r="9120" spans="8:25" x14ac:dyDescent="0.2">
      <c r="H9120" s="44"/>
      <c r="Y9120" s="30"/>
    </row>
    <row r="9121" spans="8:25" x14ac:dyDescent="0.2">
      <c r="H9121" s="44"/>
      <c r="Y9121" s="30"/>
    </row>
    <row r="9122" spans="8:25" x14ac:dyDescent="0.2">
      <c r="H9122" s="44"/>
      <c r="Y9122" s="30"/>
    </row>
    <row r="9123" spans="8:25" x14ac:dyDescent="0.2">
      <c r="H9123" s="44"/>
      <c r="Y9123" s="30"/>
    </row>
    <row r="9124" spans="8:25" x14ac:dyDescent="0.2">
      <c r="H9124" s="44"/>
      <c r="Y9124" s="30"/>
    </row>
    <row r="9125" spans="8:25" x14ac:dyDescent="0.2">
      <c r="H9125" s="44"/>
      <c r="Y9125" s="30"/>
    </row>
    <row r="9126" spans="8:25" x14ac:dyDescent="0.2">
      <c r="H9126" s="44"/>
      <c r="Y9126" s="30"/>
    </row>
    <row r="9127" spans="8:25" x14ac:dyDescent="0.2">
      <c r="H9127" s="44"/>
      <c r="Y9127" s="30"/>
    </row>
    <row r="9128" spans="8:25" x14ac:dyDescent="0.2">
      <c r="H9128" s="44"/>
      <c r="Y9128" s="30"/>
    </row>
    <row r="9129" spans="8:25" x14ac:dyDescent="0.2">
      <c r="H9129" s="44"/>
      <c r="Y9129" s="30"/>
    </row>
    <row r="9130" spans="8:25" x14ac:dyDescent="0.2">
      <c r="H9130" s="44"/>
      <c r="Y9130" s="30"/>
    </row>
    <row r="9131" spans="8:25" x14ac:dyDescent="0.2">
      <c r="H9131" s="44"/>
      <c r="Y9131" s="30"/>
    </row>
    <row r="9132" spans="8:25" x14ac:dyDescent="0.2">
      <c r="H9132" s="44"/>
      <c r="Y9132" s="30"/>
    </row>
    <row r="9133" spans="8:25" x14ac:dyDescent="0.2">
      <c r="H9133" s="44"/>
      <c r="Y9133" s="30"/>
    </row>
    <row r="9134" spans="8:25" x14ac:dyDescent="0.2">
      <c r="H9134" s="44"/>
      <c r="Y9134" s="30"/>
    </row>
    <row r="9135" spans="8:25" x14ac:dyDescent="0.2">
      <c r="H9135" s="44"/>
      <c r="Y9135" s="30"/>
    </row>
    <row r="9136" spans="8:25" x14ac:dyDescent="0.2">
      <c r="H9136" s="44"/>
      <c r="Y9136" s="30"/>
    </row>
    <row r="9137" spans="8:25" x14ac:dyDescent="0.2">
      <c r="H9137" s="44"/>
      <c r="Y9137" s="30"/>
    </row>
    <row r="9138" spans="8:25" x14ac:dyDescent="0.2">
      <c r="H9138" s="44"/>
      <c r="Y9138" s="30"/>
    </row>
    <row r="9139" spans="8:25" x14ac:dyDescent="0.2">
      <c r="H9139" s="44"/>
      <c r="Y9139" s="30"/>
    </row>
    <row r="9140" spans="8:25" x14ac:dyDescent="0.2">
      <c r="H9140" s="44"/>
      <c r="Y9140" s="30"/>
    </row>
    <row r="9141" spans="8:25" x14ac:dyDescent="0.2">
      <c r="H9141" s="44"/>
      <c r="Y9141" s="30"/>
    </row>
    <row r="9142" spans="8:25" x14ac:dyDescent="0.2">
      <c r="H9142" s="44"/>
      <c r="Y9142" s="30"/>
    </row>
    <row r="9143" spans="8:25" x14ac:dyDescent="0.2">
      <c r="H9143" s="44"/>
      <c r="Y9143" s="30"/>
    </row>
    <row r="9144" spans="8:25" x14ac:dyDescent="0.2">
      <c r="H9144" s="44"/>
      <c r="Y9144" s="30"/>
    </row>
    <row r="9145" spans="8:25" x14ac:dyDescent="0.2">
      <c r="H9145" s="44"/>
      <c r="Y9145" s="30"/>
    </row>
    <row r="9146" spans="8:25" x14ac:dyDescent="0.2">
      <c r="H9146" s="44"/>
      <c r="Y9146" s="30"/>
    </row>
    <row r="9147" spans="8:25" x14ac:dyDescent="0.2">
      <c r="H9147" s="44"/>
      <c r="Y9147" s="30"/>
    </row>
    <row r="9148" spans="8:25" x14ac:dyDescent="0.2">
      <c r="H9148" s="44"/>
      <c r="Y9148" s="30"/>
    </row>
    <row r="9149" spans="8:25" x14ac:dyDescent="0.2">
      <c r="H9149" s="44"/>
      <c r="Y9149" s="30"/>
    </row>
    <row r="9150" spans="8:25" x14ac:dyDescent="0.2">
      <c r="H9150" s="44"/>
      <c r="Y9150" s="30"/>
    </row>
    <row r="9151" spans="8:25" x14ac:dyDescent="0.2">
      <c r="H9151" s="44"/>
      <c r="Y9151" s="30"/>
    </row>
    <row r="9152" spans="8:25" x14ac:dyDescent="0.2">
      <c r="H9152" s="44"/>
      <c r="Y9152" s="30"/>
    </row>
    <row r="9153" spans="8:25" x14ac:dyDescent="0.2">
      <c r="H9153" s="44"/>
      <c r="Y9153" s="30"/>
    </row>
    <row r="9154" spans="8:25" x14ac:dyDescent="0.2">
      <c r="H9154" s="44"/>
      <c r="Y9154" s="30"/>
    </row>
    <row r="9155" spans="8:25" x14ac:dyDescent="0.2">
      <c r="H9155" s="44"/>
      <c r="Y9155" s="30"/>
    </row>
    <row r="9156" spans="8:25" x14ac:dyDescent="0.2">
      <c r="H9156" s="44"/>
      <c r="Y9156" s="30"/>
    </row>
    <row r="9157" spans="8:25" x14ac:dyDescent="0.2">
      <c r="H9157" s="44"/>
      <c r="Y9157" s="30"/>
    </row>
    <row r="9158" spans="8:25" x14ac:dyDescent="0.2">
      <c r="H9158" s="44"/>
      <c r="Y9158" s="30"/>
    </row>
    <row r="9159" spans="8:25" x14ac:dyDescent="0.2">
      <c r="H9159" s="44"/>
      <c r="Y9159" s="30"/>
    </row>
    <row r="9160" spans="8:25" x14ac:dyDescent="0.2">
      <c r="H9160" s="44"/>
      <c r="Y9160" s="30"/>
    </row>
    <row r="9161" spans="8:25" x14ac:dyDescent="0.2">
      <c r="H9161" s="44"/>
      <c r="Y9161" s="30"/>
    </row>
    <row r="9162" spans="8:25" x14ac:dyDescent="0.2">
      <c r="H9162" s="44"/>
      <c r="Y9162" s="30"/>
    </row>
    <row r="9163" spans="8:25" x14ac:dyDescent="0.2">
      <c r="H9163" s="44"/>
      <c r="Y9163" s="30"/>
    </row>
    <row r="9164" spans="8:25" x14ac:dyDescent="0.2">
      <c r="H9164" s="44"/>
      <c r="Y9164" s="30"/>
    </row>
    <row r="9165" spans="8:25" x14ac:dyDescent="0.2">
      <c r="H9165" s="44"/>
      <c r="Y9165" s="30"/>
    </row>
    <row r="9166" spans="8:25" x14ac:dyDescent="0.2">
      <c r="H9166" s="44"/>
      <c r="Y9166" s="30"/>
    </row>
    <row r="9167" spans="8:25" x14ac:dyDescent="0.2">
      <c r="H9167" s="44"/>
      <c r="Y9167" s="30"/>
    </row>
    <row r="9168" spans="8:25" x14ac:dyDescent="0.2">
      <c r="H9168" s="44"/>
      <c r="Y9168" s="30"/>
    </row>
    <row r="9169" spans="8:25" x14ac:dyDescent="0.2">
      <c r="H9169" s="44"/>
      <c r="Y9169" s="30"/>
    </row>
    <row r="9170" spans="8:25" x14ac:dyDescent="0.2">
      <c r="H9170" s="44"/>
      <c r="Y9170" s="30"/>
    </row>
    <row r="9171" spans="8:25" x14ac:dyDescent="0.2">
      <c r="H9171" s="44"/>
      <c r="Y9171" s="30"/>
    </row>
    <row r="9172" spans="8:25" x14ac:dyDescent="0.2">
      <c r="H9172" s="44"/>
      <c r="Y9172" s="30"/>
    </row>
    <row r="9173" spans="8:25" x14ac:dyDescent="0.2">
      <c r="H9173" s="44"/>
      <c r="Y9173" s="30"/>
    </row>
    <row r="9174" spans="8:25" x14ac:dyDescent="0.2">
      <c r="H9174" s="44"/>
      <c r="Y9174" s="30"/>
    </row>
    <row r="9175" spans="8:25" x14ac:dyDescent="0.2">
      <c r="H9175" s="44"/>
      <c r="Y9175" s="30"/>
    </row>
    <row r="9176" spans="8:25" x14ac:dyDescent="0.2">
      <c r="H9176" s="44"/>
      <c r="Y9176" s="30"/>
    </row>
    <row r="9177" spans="8:25" x14ac:dyDescent="0.2">
      <c r="H9177" s="44"/>
      <c r="Y9177" s="30"/>
    </row>
    <row r="9178" spans="8:25" x14ac:dyDescent="0.2">
      <c r="H9178" s="44"/>
      <c r="Y9178" s="30"/>
    </row>
    <row r="9179" spans="8:25" x14ac:dyDescent="0.2">
      <c r="H9179" s="44"/>
      <c r="Y9179" s="30"/>
    </row>
    <row r="9180" spans="8:25" x14ac:dyDescent="0.2">
      <c r="H9180" s="44"/>
      <c r="Y9180" s="30"/>
    </row>
    <row r="9181" spans="8:25" x14ac:dyDescent="0.2">
      <c r="H9181" s="44"/>
      <c r="Y9181" s="30"/>
    </row>
    <row r="9182" spans="8:25" x14ac:dyDescent="0.2">
      <c r="H9182" s="44"/>
      <c r="Y9182" s="30"/>
    </row>
    <row r="9183" spans="8:25" x14ac:dyDescent="0.2">
      <c r="H9183" s="44"/>
      <c r="Y9183" s="30"/>
    </row>
    <row r="9184" spans="8:25" x14ac:dyDescent="0.2">
      <c r="H9184" s="44"/>
      <c r="Y9184" s="30"/>
    </row>
    <row r="9185" spans="8:25" x14ac:dyDescent="0.2">
      <c r="H9185" s="44"/>
      <c r="Y9185" s="30"/>
    </row>
    <row r="9186" spans="8:25" x14ac:dyDescent="0.2">
      <c r="H9186" s="44"/>
      <c r="Y9186" s="30"/>
    </row>
    <row r="9187" spans="8:25" x14ac:dyDescent="0.2">
      <c r="H9187" s="44"/>
      <c r="Y9187" s="30"/>
    </row>
    <row r="9188" spans="8:25" x14ac:dyDescent="0.2">
      <c r="H9188" s="44"/>
      <c r="Y9188" s="30"/>
    </row>
    <row r="9189" spans="8:25" x14ac:dyDescent="0.2">
      <c r="H9189" s="44"/>
      <c r="Y9189" s="30"/>
    </row>
    <row r="9190" spans="8:25" x14ac:dyDescent="0.2">
      <c r="H9190" s="44"/>
      <c r="Y9190" s="30"/>
    </row>
    <row r="9191" spans="8:25" x14ac:dyDescent="0.2">
      <c r="H9191" s="44"/>
      <c r="Y9191" s="30"/>
    </row>
    <row r="9192" spans="8:25" x14ac:dyDescent="0.2">
      <c r="H9192" s="44"/>
      <c r="Y9192" s="30"/>
    </row>
    <row r="9193" spans="8:25" x14ac:dyDescent="0.2">
      <c r="H9193" s="44"/>
      <c r="Y9193" s="30"/>
    </row>
    <row r="9194" spans="8:25" x14ac:dyDescent="0.2">
      <c r="H9194" s="44"/>
      <c r="Y9194" s="30"/>
    </row>
    <row r="9195" spans="8:25" x14ac:dyDescent="0.2">
      <c r="H9195" s="44"/>
      <c r="Y9195" s="30"/>
    </row>
    <row r="9196" spans="8:25" x14ac:dyDescent="0.2">
      <c r="H9196" s="44"/>
      <c r="Y9196" s="30"/>
    </row>
    <row r="9197" spans="8:25" x14ac:dyDescent="0.2">
      <c r="H9197" s="44"/>
      <c r="Y9197" s="30"/>
    </row>
    <row r="9198" spans="8:25" x14ac:dyDescent="0.2">
      <c r="H9198" s="44"/>
      <c r="Y9198" s="30"/>
    </row>
    <row r="9199" spans="8:25" x14ac:dyDescent="0.2">
      <c r="H9199" s="44"/>
      <c r="Y9199" s="30"/>
    </row>
    <row r="9200" spans="8:25" x14ac:dyDescent="0.2">
      <c r="H9200" s="44"/>
      <c r="Y9200" s="30"/>
    </row>
    <row r="9201" spans="8:25" x14ac:dyDescent="0.2">
      <c r="H9201" s="44"/>
      <c r="Y9201" s="30"/>
    </row>
    <row r="9202" spans="8:25" x14ac:dyDescent="0.2">
      <c r="H9202" s="44"/>
      <c r="Y9202" s="30"/>
    </row>
    <row r="9203" spans="8:25" x14ac:dyDescent="0.2">
      <c r="H9203" s="44"/>
      <c r="Y9203" s="30"/>
    </row>
    <row r="9204" spans="8:25" x14ac:dyDescent="0.2">
      <c r="H9204" s="44"/>
      <c r="Y9204" s="30"/>
    </row>
    <row r="9205" spans="8:25" x14ac:dyDescent="0.2">
      <c r="H9205" s="44"/>
      <c r="Y9205" s="30"/>
    </row>
    <row r="9206" spans="8:25" x14ac:dyDescent="0.2">
      <c r="H9206" s="44"/>
      <c r="Y9206" s="30"/>
    </row>
    <row r="9207" spans="8:25" x14ac:dyDescent="0.2">
      <c r="H9207" s="44"/>
      <c r="Y9207" s="30"/>
    </row>
    <row r="9208" spans="8:25" x14ac:dyDescent="0.2">
      <c r="H9208" s="44"/>
      <c r="Y9208" s="30"/>
    </row>
    <row r="9209" spans="8:25" x14ac:dyDescent="0.2">
      <c r="H9209" s="44"/>
      <c r="Y9209" s="30"/>
    </row>
    <row r="9210" spans="8:25" x14ac:dyDescent="0.2">
      <c r="H9210" s="44"/>
      <c r="Y9210" s="30"/>
    </row>
    <row r="9211" spans="8:25" x14ac:dyDescent="0.2">
      <c r="H9211" s="44"/>
      <c r="Y9211" s="30"/>
    </row>
    <row r="9212" spans="8:25" x14ac:dyDescent="0.2">
      <c r="H9212" s="44"/>
      <c r="Y9212" s="30"/>
    </row>
    <row r="9213" spans="8:25" x14ac:dyDescent="0.2">
      <c r="H9213" s="44"/>
      <c r="Y9213" s="30"/>
    </row>
    <row r="9214" spans="8:25" x14ac:dyDescent="0.2">
      <c r="H9214" s="44"/>
      <c r="Y9214" s="30"/>
    </row>
    <row r="9215" spans="8:25" x14ac:dyDescent="0.2">
      <c r="H9215" s="44"/>
      <c r="Y9215" s="30"/>
    </row>
    <row r="9216" spans="8:25" x14ac:dyDescent="0.2">
      <c r="H9216" s="44"/>
      <c r="Y9216" s="30"/>
    </row>
    <row r="9217" spans="8:25" x14ac:dyDescent="0.2">
      <c r="H9217" s="44"/>
      <c r="Y9217" s="30"/>
    </row>
    <row r="9218" spans="8:25" x14ac:dyDescent="0.2">
      <c r="H9218" s="44"/>
      <c r="Y9218" s="30"/>
    </row>
    <row r="9219" spans="8:25" x14ac:dyDescent="0.2">
      <c r="H9219" s="44"/>
      <c r="Y9219" s="30"/>
    </row>
    <row r="9220" spans="8:25" x14ac:dyDescent="0.2">
      <c r="H9220" s="44"/>
      <c r="Y9220" s="30"/>
    </row>
    <row r="9221" spans="8:25" x14ac:dyDescent="0.2">
      <c r="H9221" s="44"/>
      <c r="Y9221" s="30"/>
    </row>
    <row r="9222" spans="8:25" x14ac:dyDescent="0.2">
      <c r="H9222" s="44"/>
      <c r="Y9222" s="30"/>
    </row>
    <row r="9223" spans="8:25" x14ac:dyDescent="0.2">
      <c r="H9223" s="44"/>
      <c r="Y9223" s="30"/>
    </row>
    <row r="9224" spans="8:25" x14ac:dyDescent="0.2">
      <c r="H9224" s="44"/>
      <c r="Y9224" s="30"/>
    </row>
    <row r="9225" spans="8:25" x14ac:dyDescent="0.2">
      <c r="H9225" s="44"/>
      <c r="Y9225" s="30"/>
    </row>
    <row r="9226" spans="8:25" x14ac:dyDescent="0.2">
      <c r="H9226" s="44"/>
      <c r="Y9226" s="30"/>
    </row>
    <row r="9227" spans="8:25" x14ac:dyDescent="0.2">
      <c r="H9227" s="44"/>
      <c r="Y9227" s="30"/>
    </row>
    <row r="9228" spans="8:25" x14ac:dyDescent="0.2">
      <c r="H9228" s="44"/>
      <c r="Y9228" s="30"/>
    </row>
    <row r="9229" spans="8:25" x14ac:dyDescent="0.2">
      <c r="H9229" s="44"/>
      <c r="Y9229" s="30"/>
    </row>
    <row r="9230" spans="8:25" x14ac:dyDescent="0.2">
      <c r="H9230" s="44"/>
      <c r="Y9230" s="30"/>
    </row>
    <row r="9231" spans="8:25" x14ac:dyDescent="0.2">
      <c r="H9231" s="44"/>
      <c r="Y9231" s="30"/>
    </row>
    <row r="9232" spans="8:25" x14ac:dyDescent="0.2">
      <c r="H9232" s="44"/>
      <c r="Y9232" s="30"/>
    </row>
    <row r="9233" spans="8:25" x14ac:dyDescent="0.2">
      <c r="H9233" s="44"/>
      <c r="Y9233" s="30"/>
    </row>
    <row r="9234" spans="8:25" x14ac:dyDescent="0.2">
      <c r="H9234" s="44"/>
      <c r="Y9234" s="30"/>
    </row>
    <row r="9235" spans="8:25" x14ac:dyDescent="0.2">
      <c r="H9235" s="44"/>
      <c r="Y9235" s="30"/>
    </row>
    <row r="9236" spans="8:25" x14ac:dyDescent="0.2">
      <c r="H9236" s="44"/>
      <c r="Y9236" s="30"/>
    </row>
    <row r="9237" spans="8:25" x14ac:dyDescent="0.2">
      <c r="H9237" s="44"/>
      <c r="Y9237" s="30"/>
    </row>
    <row r="9238" spans="8:25" x14ac:dyDescent="0.2">
      <c r="H9238" s="44"/>
      <c r="Y9238" s="30"/>
    </row>
    <row r="9239" spans="8:25" x14ac:dyDescent="0.2">
      <c r="H9239" s="44"/>
      <c r="Y9239" s="30"/>
    </row>
    <row r="9240" spans="8:25" x14ac:dyDescent="0.2">
      <c r="H9240" s="44"/>
      <c r="Y9240" s="30"/>
    </row>
    <row r="9241" spans="8:25" x14ac:dyDescent="0.2">
      <c r="H9241" s="44"/>
      <c r="Y9241" s="30"/>
    </row>
    <row r="9242" spans="8:25" x14ac:dyDescent="0.2">
      <c r="H9242" s="44"/>
      <c r="Y9242" s="30"/>
    </row>
    <row r="9243" spans="8:25" x14ac:dyDescent="0.2">
      <c r="H9243" s="44"/>
      <c r="Y9243" s="30"/>
    </row>
    <row r="9244" spans="8:25" x14ac:dyDescent="0.2">
      <c r="H9244" s="44"/>
      <c r="Y9244" s="30"/>
    </row>
    <row r="9245" spans="8:25" x14ac:dyDescent="0.2">
      <c r="H9245" s="44"/>
      <c r="Y9245" s="30"/>
    </row>
    <row r="9246" spans="8:25" x14ac:dyDescent="0.2">
      <c r="H9246" s="44"/>
      <c r="Y9246" s="30"/>
    </row>
    <row r="9247" spans="8:25" x14ac:dyDescent="0.2">
      <c r="H9247" s="44"/>
      <c r="Y9247" s="30"/>
    </row>
    <row r="9248" spans="8:25" x14ac:dyDescent="0.2">
      <c r="H9248" s="44"/>
      <c r="Y9248" s="30"/>
    </row>
    <row r="9249" spans="8:25" x14ac:dyDescent="0.2">
      <c r="H9249" s="44"/>
      <c r="Y9249" s="30"/>
    </row>
    <row r="9250" spans="8:25" x14ac:dyDescent="0.2">
      <c r="H9250" s="44"/>
      <c r="Y9250" s="30"/>
    </row>
    <row r="9251" spans="8:25" x14ac:dyDescent="0.2">
      <c r="H9251" s="44"/>
      <c r="Y9251" s="30"/>
    </row>
    <row r="9252" spans="8:25" x14ac:dyDescent="0.2">
      <c r="H9252" s="44"/>
      <c r="Y9252" s="30"/>
    </row>
    <row r="9253" spans="8:25" x14ac:dyDescent="0.2">
      <c r="H9253" s="44"/>
      <c r="Y9253" s="30"/>
    </row>
    <row r="9254" spans="8:25" x14ac:dyDescent="0.2">
      <c r="H9254" s="44"/>
      <c r="Y9254" s="30"/>
    </row>
    <row r="9255" spans="8:25" x14ac:dyDescent="0.2">
      <c r="H9255" s="44"/>
      <c r="Y9255" s="30"/>
    </row>
    <row r="9256" spans="8:25" x14ac:dyDescent="0.2">
      <c r="H9256" s="44"/>
      <c r="Y9256" s="30"/>
    </row>
    <row r="9257" spans="8:25" x14ac:dyDescent="0.2">
      <c r="H9257" s="44"/>
      <c r="Y9257" s="30"/>
    </row>
    <row r="9258" spans="8:25" x14ac:dyDescent="0.2">
      <c r="H9258" s="44"/>
      <c r="Y9258" s="30"/>
    </row>
    <row r="9259" spans="8:25" x14ac:dyDescent="0.2">
      <c r="H9259" s="44"/>
      <c r="Y9259" s="30"/>
    </row>
    <row r="9260" spans="8:25" x14ac:dyDescent="0.2">
      <c r="H9260" s="44"/>
      <c r="Y9260" s="30"/>
    </row>
    <row r="9261" spans="8:25" x14ac:dyDescent="0.2">
      <c r="H9261" s="44"/>
      <c r="Y9261" s="30"/>
    </row>
    <row r="9262" spans="8:25" x14ac:dyDescent="0.2">
      <c r="H9262" s="44"/>
      <c r="Y9262" s="30"/>
    </row>
    <row r="9263" spans="8:25" x14ac:dyDescent="0.2">
      <c r="H9263" s="44"/>
      <c r="Y9263" s="30"/>
    </row>
    <row r="9264" spans="8:25" x14ac:dyDescent="0.2">
      <c r="H9264" s="44"/>
      <c r="Y9264" s="30"/>
    </row>
    <row r="9265" spans="8:25" x14ac:dyDescent="0.2">
      <c r="H9265" s="44"/>
      <c r="Y9265" s="30"/>
    </row>
    <row r="9266" spans="8:25" x14ac:dyDescent="0.2">
      <c r="H9266" s="44"/>
      <c r="Y9266" s="30"/>
    </row>
    <row r="9267" spans="8:25" x14ac:dyDescent="0.2">
      <c r="H9267" s="44"/>
      <c r="Y9267" s="30"/>
    </row>
    <row r="9268" spans="8:25" x14ac:dyDescent="0.2">
      <c r="H9268" s="44"/>
      <c r="Y9268" s="30"/>
    </row>
    <row r="9269" spans="8:25" x14ac:dyDescent="0.2">
      <c r="H9269" s="44"/>
      <c r="Y9269" s="30"/>
    </row>
    <row r="9270" spans="8:25" x14ac:dyDescent="0.2">
      <c r="H9270" s="44"/>
      <c r="Y9270" s="30"/>
    </row>
    <row r="9271" spans="8:25" x14ac:dyDescent="0.2">
      <c r="H9271" s="44"/>
      <c r="Y9271" s="30"/>
    </row>
    <row r="9272" spans="8:25" x14ac:dyDescent="0.2">
      <c r="H9272" s="44"/>
      <c r="Y9272" s="30"/>
    </row>
    <row r="9273" spans="8:25" x14ac:dyDescent="0.2">
      <c r="H9273" s="44"/>
      <c r="Y9273" s="30"/>
    </row>
    <row r="9274" spans="8:25" x14ac:dyDescent="0.2">
      <c r="H9274" s="44"/>
      <c r="Y9274" s="30"/>
    </row>
    <row r="9275" spans="8:25" x14ac:dyDescent="0.2">
      <c r="H9275" s="44"/>
      <c r="Y9275" s="30"/>
    </row>
    <row r="9276" spans="8:25" x14ac:dyDescent="0.2">
      <c r="H9276" s="44"/>
      <c r="Y9276" s="30"/>
    </row>
    <row r="9277" spans="8:25" x14ac:dyDescent="0.2">
      <c r="H9277" s="44"/>
      <c r="Y9277" s="30"/>
    </row>
    <row r="9278" spans="8:25" x14ac:dyDescent="0.2">
      <c r="H9278" s="44"/>
      <c r="Y9278" s="30"/>
    </row>
    <row r="9279" spans="8:25" x14ac:dyDescent="0.2">
      <c r="H9279" s="44"/>
      <c r="Y9279" s="30"/>
    </row>
    <row r="9280" spans="8:25" x14ac:dyDescent="0.2">
      <c r="H9280" s="44"/>
      <c r="Y9280" s="30"/>
    </row>
    <row r="9281" spans="8:25" x14ac:dyDescent="0.2">
      <c r="H9281" s="44"/>
      <c r="Y9281" s="30"/>
    </row>
    <row r="9282" spans="8:25" x14ac:dyDescent="0.2">
      <c r="H9282" s="44"/>
      <c r="Y9282" s="30"/>
    </row>
    <row r="9283" spans="8:25" x14ac:dyDescent="0.2">
      <c r="H9283" s="44"/>
      <c r="Y9283" s="30"/>
    </row>
    <row r="9284" spans="8:25" x14ac:dyDescent="0.2">
      <c r="H9284" s="44"/>
      <c r="Y9284" s="30"/>
    </row>
    <row r="9285" spans="8:25" x14ac:dyDescent="0.2">
      <c r="H9285" s="44"/>
      <c r="Y9285" s="30"/>
    </row>
    <row r="9286" spans="8:25" x14ac:dyDescent="0.2">
      <c r="H9286" s="44"/>
      <c r="Y9286" s="30"/>
    </row>
    <row r="9287" spans="8:25" x14ac:dyDescent="0.2">
      <c r="H9287" s="44"/>
      <c r="Y9287" s="30"/>
    </row>
    <row r="9288" spans="8:25" x14ac:dyDescent="0.2">
      <c r="H9288" s="44"/>
      <c r="Y9288" s="30"/>
    </row>
    <row r="9289" spans="8:25" x14ac:dyDescent="0.2">
      <c r="H9289" s="44"/>
      <c r="Y9289" s="30"/>
    </row>
    <row r="9290" spans="8:25" x14ac:dyDescent="0.2">
      <c r="H9290" s="44"/>
      <c r="Y9290" s="30"/>
    </row>
    <row r="9291" spans="8:25" x14ac:dyDescent="0.2">
      <c r="H9291" s="44"/>
      <c r="Y9291" s="30"/>
    </row>
    <row r="9292" spans="8:25" x14ac:dyDescent="0.2">
      <c r="H9292" s="44"/>
      <c r="Y9292" s="30"/>
    </row>
    <row r="9293" spans="8:25" x14ac:dyDescent="0.2">
      <c r="H9293" s="44"/>
      <c r="Y9293" s="30"/>
    </row>
    <row r="9294" spans="8:25" x14ac:dyDescent="0.2">
      <c r="H9294" s="44"/>
      <c r="Y9294" s="30"/>
    </row>
    <row r="9295" spans="8:25" x14ac:dyDescent="0.2">
      <c r="H9295" s="44"/>
      <c r="Y9295" s="30"/>
    </row>
    <row r="9296" spans="8:25" x14ac:dyDescent="0.2">
      <c r="H9296" s="44"/>
      <c r="Y9296" s="30"/>
    </row>
    <row r="9297" spans="8:25" x14ac:dyDescent="0.2">
      <c r="H9297" s="44"/>
      <c r="Y9297" s="30"/>
    </row>
    <row r="9298" spans="8:25" x14ac:dyDescent="0.2">
      <c r="H9298" s="44"/>
      <c r="Y9298" s="30"/>
    </row>
    <row r="9299" spans="8:25" x14ac:dyDescent="0.2">
      <c r="H9299" s="44"/>
      <c r="Y9299" s="30"/>
    </row>
    <row r="9300" spans="8:25" x14ac:dyDescent="0.2">
      <c r="H9300" s="44"/>
      <c r="Y9300" s="30"/>
    </row>
    <row r="9301" spans="8:25" x14ac:dyDescent="0.2">
      <c r="H9301" s="44"/>
      <c r="Y9301" s="30"/>
    </row>
    <row r="9302" spans="8:25" x14ac:dyDescent="0.2">
      <c r="H9302" s="44"/>
      <c r="Y9302" s="30"/>
    </row>
    <row r="9303" spans="8:25" x14ac:dyDescent="0.2">
      <c r="H9303" s="44"/>
      <c r="Y9303" s="30"/>
    </row>
    <row r="9304" spans="8:25" x14ac:dyDescent="0.2">
      <c r="H9304" s="44"/>
      <c r="Y9304" s="30"/>
    </row>
    <row r="9305" spans="8:25" x14ac:dyDescent="0.2">
      <c r="H9305" s="44"/>
      <c r="Y9305" s="30"/>
    </row>
    <row r="9306" spans="8:25" x14ac:dyDescent="0.2">
      <c r="H9306" s="44"/>
      <c r="Y9306" s="30"/>
    </row>
    <row r="9307" spans="8:25" x14ac:dyDescent="0.2">
      <c r="H9307" s="44"/>
      <c r="Y9307" s="30"/>
    </row>
    <row r="9308" spans="8:25" x14ac:dyDescent="0.2">
      <c r="H9308" s="44"/>
      <c r="Y9308" s="30"/>
    </row>
    <row r="9309" spans="8:25" x14ac:dyDescent="0.2">
      <c r="H9309" s="44"/>
      <c r="Y9309" s="30"/>
    </row>
    <row r="9310" spans="8:25" x14ac:dyDescent="0.2">
      <c r="H9310" s="44"/>
      <c r="Y9310" s="30"/>
    </row>
    <row r="9311" spans="8:25" x14ac:dyDescent="0.2">
      <c r="H9311" s="44"/>
      <c r="Y9311" s="30"/>
    </row>
    <row r="9312" spans="8:25" x14ac:dyDescent="0.2">
      <c r="H9312" s="44"/>
      <c r="Y9312" s="30"/>
    </row>
    <row r="9313" spans="8:25" x14ac:dyDescent="0.2">
      <c r="H9313" s="44"/>
      <c r="Y9313" s="30"/>
    </row>
    <row r="9314" spans="8:25" x14ac:dyDescent="0.2">
      <c r="H9314" s="44"/>
      <c r="Y9314" s="30"/>
    </row>
    <row r="9315" spans="8:25" x14ac:dyDescent="0.2">
      <c r="H9315" s="44"/>
      <c r="Y9315" s="30"/>
    </row>
    <row r="9316" spans="8:25" x14ac:dyDescent="0.2">
      <c r="H9316" s="44"/>
      <c r="Y9316" s="30"/>
    </row>
    <row r="9317" spans="8:25" x14ac:dyDescent="0.2">
      <c r="H9317" s="44"/>
      <c r="Y9317" s="30"/>
    </row>
    <row r="9318" spans="8:25" x14ac:dyDescent="0.2">
      <c r="H9318" s="44"/>
      <c r="Y9318" s="30"/>
    </row>
    <row r="9319" spans="8:25" x14ac:dyDescent="0.2">
      <c r="H9319" s="44"/>
      <c r="Y9319" s="30"/>
    </row>
    <row r="9320" spans="8:25" x14ac:dyDescent="0.2">
      <c r="H9320" s="44"/>
      <c r="Y9320" s="30"/>
    </row>
    <row r="9321" spans="8:25" x14ac:dyDescent="0.2">
      <c r="H9321" s="44"/>
      <c r="Y9321" s="30"/>
    </row>
    <row r="9322" spans="8:25" x14ac:dyDescent="0.2">
      <c r="H9322" s="44"/>
      <c r="Y9322" s="30"/>
    </row>
    <row r="9323" spans="8:25" x14ac:dyDescent="0.2">
      <c r="H9323" s="44"/>
      <c r="Y9323" s="30"/>
    </row>
    <row r="9324" spans="8:25" x14ac:dyDescent="0.2">
      <c r="H9324" s="44"/>
      <c r="Y9324" s="30"/>
    </row>
    <row r="9325" spans="8:25" x14ac:dyDescent="0.2">
      <c r="H9325" s="44"/>
      <c r="Y9325" s="30"/>
    </row>
    <row r="9326" spans="8:25" x14ac:dyDescent="0.2">
      <c r="H9326" s="44"/>
      <c r="Y9326" s="30"/>
    </row>
    <row r="9327" spans="8:25" x14ac:dyDescent="0.2">
      <c r="H9327" s="44"/>
      <c r="Y9327" s="30"/>
    </row>
    <row r="9328" spans="8:25" x14ac:dyDescent="0.2">
      <c r="H9328" s="44"/>
      <c r="Y9328" s="30"/>
    </row>
    <row r="9329" spans="8:25" x14ac:dyDescent="0.2">
      <c r="H9329" s="44"/>
      <c r="Y9329" s="30"/>
    </row>
    <row r="9330" spans="8:25" x14ac:dyDescent="0.2">
      <c r="H9330" s="44"/>
      <c r="Y9330" s="30"/>
    </row>
    <row r="9331" spans="8:25" x14ac:dyDescent="0.2">
      <c r="H9331" s="44"/>
      <c r="Y9331" s="30"/>
    </row>
    <row r="9332" spans="8:25" x14ac:dyDescent="0.2">
      <c r="H9332" s="44"/>
      <c r="Y9332" s="30"/>
    </row>
    <row r="9333" spans="8:25" x14ac:dyDescent="0.2">
      <c r="H9333" s="44"/>
      <c r="Y9333" s="30"/>
    </row>
    <row r="9334" spans="8:25" x14ac:dyDescent="0.2">
      <c r="H9334" s="44"/>
      <c r="Y9334" s="30"/>
    </row>
    <row r="9335" spans="8:25" x14ac:dyDescent="0.2">
      <c r="H9335" s="44"/>
      <c r="Y9335" s="30"/>
    </row>
    <row r="9336" spans="8:25" x14ac:dyDescent="0.2">
      <c r="H9336" s="44"/>
      <c r="Y9336" s="30"/>
    </row>
    <row r="9337" spans="8:25" x14ac:dyDescent="0.2">
      <c r="H9337" s="44"/>
      <c r="Y9337" s="30"/>
    </row>
    <row r="9338" spans="8:25" x14ac:dyDescent="0.2">
      <c r="H9338" s="44"/>
      <c r="Y9338" s="30"/>
    </row>
    <row r="9339" spans="8:25" x14ac:dyDescent="0.2">
      <c r="H9339" s="44"/>
      <c r="Y9339" s="30"/>
    </row>
    <row r="9340" spans="8:25" x14ac:dyDescent="0.2">
      <c r="H9340" s="44"/>
      <c r="Y9340" s="30"/>
    </row>
    <row r="9341" spans="8:25" x14ac:dyDescent="0.2">
      <c r="H9341" s="44"/>
      <c r="Y9341" s="30"/>
    </row>
    <row r="9342" spans="8:25" x14ac:dyDescent="0.2">
      <c r="H9342" s="44"/>
      <c r="Y9342" s="30"/>
    </row>
    <row r="9343" spans="8:25" x14ac:dyDescent="0.2">
      <c r="H9343" s="44"/>
      <c r="Y9343" s="30"/>
    </row>
    <row r="9344" spans="8:25" x14ac:dyDescent="0.2">
      <c r="H9344" s="44"/>
      <c r="Y9344" s="30"/>
    </row>
    <row r="9345" spans="8:25" x14ac:dyDescent="0.2">
      <c r="H9345" s="44"/>
      <c r="Y9345" s="30"/>
    </row>
    <row r="9346" spans="8:25" x14ac:dyDescent="0.2">
      <c r="H9346" s="44"/>
      <c r="Y9346" s="30"/>
    </row>
    <row r="9347" spans="8:25" x14ac:dyDescent="0.2">
      <c r="H9347" s="44"/>
      <c r="Y9347" s="30"/>
    </row>
    <row r="9348" spans="8:25" x14ac:dyDescent="0.2">
      <c r="H9348" s="44"/>
      <c r="Y9348" s="30"/>
    </row>
    <row r="9349" spans="8:25" x14ac:dyDescent="0.2">
      <c r="H9349" s="44"/>
      <c r="Y9349" s="30"/>
    </row>
    <row r="9350" spans="8:25" x14ac:dyDescent="0.2">
      <c r="H9350" s="44"/>
      <c r="Y9350" s="30"/>
    </row>
    <row r="9351" spans="8:25" x14ac:dyDescent="0.2">
      <c r="H9351" s="44"/>
      <c r="Y9351" s="30"/>
    </row>
    <row r="9352" spans="8:25" x14ac:dyDescent="0.2">
      <c r="H9352" s="44"/>
      <c r="Y9352" s="30"/>
    </row>
    <row r="9353" spans="8:25" x14ac:dyDescent="0.2">
      <c r="H9353" s="44"/>
      <c r="Y9353" s="30"/>
    </row>
    <row r="9354" spans="8:25" x14ac:dyDescent="0.2">
      <c r="H9354" s="44"/>
      <c r="Y9354" s="30"/>
    </row>
    <row r="9355" spans="8:25" x14ac:dyDescent="0.2">
      <c r="H9355" s="44"/>
      <c r="Y9355" s="30"/>
    </row>
    <row r="9356" spans="8:25" x14ac:dyDescent="0.2">
      <c r="H9356" s="44"/>
      <c r="Y9356" s="30"/>
    </row>
    <row r="9357" spans="8:25" x14ac:dyDescent="0.2">
      <c r="H9357" s="44"/>
      <c r="Y9357" s="30"/>
    </row>
    <row r="9358" spans="8:25" x14ac:dyDescent="0.2">
      <c r="H9358" s="44"/>
      <c r="Y9358" s="30"/>
    </row>
    <row r="9359" spans="8:25" x14ac:dyDescent="0.2">
      <c r="H9359" s="44"/>
      <c r="Y9359" s="30"/>
    </row>
    <row r="9360" spans="8:25" x14ac:dyDescent="0.2">
      <c r="H9360" s="44"/>
      <c r="Y9360" s="30"/>
    </row>
    <row r="9361" spans="8:25" x14ac:dyDescent="0.2">
      <c r="H9361" s="44"/>
      <c r="Y9361" s="30"/>
    </row>
    <row r="9362" spans="8:25" x14ac:dyDescent="0.2">
      <c r="H9362" s="44"/>
      <c r="Y9362" s="30"/>
    </row>
    <row r="9363" spans="8:25" x14ac:dyDescent="0.2">
      <c r="H9363" s="44"/>
      <c r="Y9363" s="30"/>
    </row>
    <row r="9364" spans="8:25" x14ac:dyDescent="0.2">
      <c r="H9364" s="44"/>
      <c r="Y9364" s="30"/>
    </row>
    <row r="9365" spans="8:25" x14ac:dyDescent="0.2">
      <c r="H9365" s="44"/>
      <c r="Y9365" s="30"/>
    </row>
    <row r="9366" spans="8:25" x14ac:dyDescent="0.2">
      <c r="H9366" s="44"/>
      <c r="Y9366" s="30"/>
    </row>
    <row r="9367" spans="8:25" x14ac:dyDescent="0.2">
      <c r="H9367" s="44"/>
      <c r="Y9367" s="30"/>
    </row>
    <row r="9368" spans="8:25" x14ac:dyDescent="0.2">
      <c r="H9368" s="44"/>
      <c r="Y9368" s="30"/>
    </row>
    <row r="9369" spans="8:25" x14ac:dyDescent="0.2">
      <c r="H9369" s="44"/>
      <c r="Y9369" s="30"/>
    </row>
    <row r="9370" spans="8:25" x14ac:dyDescent="0.2">
      <c r="H9370" s="44"/>
      <c r="Y9370" s="30"/>
    </row>
    <row r="9371" spans="8:25" x14ac:dyDescent="0.2">
      <c r="H9371" s="44"/>
      <c r="Y9371" s="30"/>
    </row>
    <row r="9372" spans="8:25" x14ac:dyDescent="0.2">
      <c r="H9372" s="44"/>
      <c r="Y9372" s="30"/>
    </row>
    <row r="9373" spans="8:25" x14ac:dyDescent="0.2">
      <c r="H9373" s="44"/>
      <c r="Y9373" s="30"/>
    </row>
    <row r="9374" spans="8:25" x14ac:dyDescent="0.2">
      <c r="H9374" s="44"/>
      <c r="Y9374" s="30"/>
    </row>
    <row r="9375" spans="8:25" x14ac:dyDescent="0.2">
      <c r="H9375" s="44"/>
      <c r="Y9375" s="30"/>
    </row>
    <row r="9376" spans="8:25" x14ac:dyDescent="0.2">
      <c r="H9376" s="44"/>
      <c r="Y9376" s="30"/>
    </row>
    <row r="9377" spans="8:25" x14ac:dyDescent="0.2">
      <c r="H9377" s="44"/>
      <c r="Y9377" s="30"/>
    </row>
    <row r="9378" spans="8:25" x14ac:dyDescent="0.2">
      <c r="H9378" s="44"/>
      <c r="Y9378" s="30"/>
    </row>
    <row r="9379" spans="8:25" x14ac:dyDescent="0.2">
      <c r="H9379" s="44"/>
      <c r="Y9379" s="30"/>
    </row>
    <row r="9380" spans="8:25" x14ac:dyDescent="0.2">
      <c r="H9380" s="44"/>
      <c r="Y9380" s="30"/>
    </row>
    <row r="9381" spans="8:25" x14ac:dyDescent="0.2">
      <c r="H9381" s="44"/>
      <c r="Y9381" s="30"/>
    </row>
    <row r="9382" spans="8:25" x14ac:dyDescent="0.2">
      <c r="H9382" s="44"/>
      <c r="Y9382" s="30"/>
    </row>
    <row r="9383" spans="8:25" x14ac:dyDescent="0.2">
      <c r="H9383" s="44"/>
      <c r="Y9383" s="30"/>
    </row>
    <row r="9384" spans="8:25" x14ac:dyDescent="0.2">
      <c r="H9384" s="44"/>
      <c r="Y9384" s="30"/>
    </row>
    <row r="9385" spans="8:25" x14ac:dyDescent="0.2">
      <c r="H9385" s="44"/>
      <c r="Y9385" s="30"/>
    </row>
    <row r="9386" spans="8:25" x14ac:dyDescent="0.2">
      <c r="H9386" s="44"/>
      <c r="Y9386" s="30"/>
    </row>
    <row r="9387" spans="8:25" x14ac:dyDescent="0.2">
      <c r="H9387" s="44"/>
      <c r="Y9387" s="30"/>
    </row>
    <row r="9388" spans="8:25" x14ac:dyDescent="0.2">
      <c r="H9388" s="44"/>
      <c r="Y9388" s="30"/>
    </row>
    <row r="9389" spans="8:25" x14ac:dyDescent="0.2">
      <c r="H9389" s="44"/>
      <c r="Y9389" s="30"/>
    </row>
    <row r="9390" spans="8:25" x14ac:dyDescent="0.2">
      <c r="H9390" s="44"/>
      <c r="Y9390" s="30"/>
    </row>
    <row r="9391" spans="8:25" x14ac:dyDescent="0.2">
      <c r="H9391" s="44"/>
      <c r="Y9391" s="30"/>
    </row>
    <row r="9392" spans="8:25" x14ac:dyDescent="0.2">
      <c r="H9392" s="44"/>
      <c r="Y9392" s="30"/>
    </row>
    <row r="9393" spans="8:25" x14ac:dyDescent="0.2">
      <c r="H9393" s="44"/>
      <c r="Y9393" s="30"/>
    </row>
    <row r="9394" spans="8:25" x14ac:dyDescent="0.2">
      <c r="H9394" s="44"/>
      <c r="Y9394" s="30"/>
    </row>
    <row r="9395" spans="8:25" x14ac:dyDescent="0.2">
      <c r="H9395" s="44"/>
      <c r="Y9395" s="30"/>
    </row>
    <row r="9396" spans="8:25" x14ac:dyDescent="0.2">
      <c r="H9396" s="44"/>
      <c r="Y9396" s="30"/>
    </row>
    <row r="9397" spans="8:25" x14ac:dyDescent="0.2">
      <c r="H9397" s="44"/>
      <c r="Y9397" s="30"/>
    </row>
    <row r="9398" spans="8:25" x14ac:dyDescent="0.2">
      <c r="H9398" s="44"/>
      <c r="Y9398" s="30"/>
    </row>
    <row r="9399" spans="8:25" x14ac:dyDescent="0.2">
      <c r="H9399" s="44"/>
      <c r="Y9399" s="30"/>
    </row>
    <row r="9400" spans="8:25" x14ac:dyDescent="0.2">
      <c r="H9400" s="44"/>
      <c r="Y9400" s="30"/>
    </row>
    <row r="9401" spans="8:25" x14ac:dyDescent="0.2">
      <c r="H9401" s="44"/>
      <c r="Y9401" s="30"/>
    </row>
    <row r="9402" spans="8:25" x14ac:dyDescent="0.2">
      <c r="H9402" s="44"/>
      <c r="Y9402" s="30"/>
    </row>
    <row r="9403" spans="8:25" x14ac:dyDescent="0.2">
      <c r="H9403" s="44"/>
      <c r="Y9403" s="30"/>
    </row>
    <row r="9404" spans="8:25" x14ac:dyDescent="0.2">
      <c r="H9404" s="44"/>
      <c r="Y9404" s="30"/>
    </row>
    <row r="9405" spans="8:25" x14ac:dyDescent="0.2">
      <c r="H9405" s="44"/>
      <c r="Y9405" s="30"/>
    </row>
    <row r="9406" spans="8:25" x14ac:dyDescent="0.2">
      <c r="H9406" s="44"/>
      <c r="Y9406" s="30"/>
    </row>
    <row r="9407" spans="8:25" x14ac:dyDescent="0.2">
      <c r="H9407" s="44"/>
      <c r="Y9407" s="30"/>
    </row>
    <row r="9408" spans="8:25" x14ac:dyDescent="0.2">
      <c r="H9408" s="44"/>
      <c r="Y9408" s="30"/>
    </row>
    <row r="9409" spans="8:25" x14ac:dyDescent="0.2">
      <c r="H9409" s="44"/>
      <c r="Y9409" s="30"/>
    </row>
    <row r="9410" spans="8:25" x14ac:dyDescent="0.2">
      <c r="H9410" s="44"/>
      <c r="Y9410" s="30"/>
    </row>
    <row r="9411" spans="8:25" x14ac:dyDescent="0.2">
      <c r="H9411" s="44"/>
      <c r="Y9411" s="30"/>
    </row>
    <row r="9412" spans="8:25" x14ac:dyDescent="0.2">
      <c r="H9412" s="44"/>
      <c r="Y9412" s="30"/>
    </row>
    <row r="9413" spans="8:25" x14ac:dyDescent="0.2">
      <c r="H9413" s="44"/>
      <c r="Y9413" s="30"/>
    </row>
    <row r="9414" spans="8:25" x14ac:dyDescent="0.2">
      <c r="H9414" s="44"/>
      <c r="Y9414" s="30"/>
    </row>
    <row r="9415" spans="8:25" x14ac:dyDescent="0.2">
      <c r="H9415" s="44"/>
      <c r="Y9415" s="30"/>
    </row>
    <row r="9416" spans="8:25" x14ac:dyDescent="0.2">
      <c r="H9416" s="44"/>
      <c r="Y9416" s="30"/>
    </row>
    <row r="9417" spans="8:25" x14ac:dyDescent="0.2">
      <c r="H9417" s="44"/>
      <c r="Y9417" s="30"/>
    </row>
    <row r="9418" spans="8:25" x14ac:dyDescent="0.2">
      <c r="H9418" s="44"/>
      <c r="Y9418" s="30"/>
    </row>
    <row r="9419" spans="8:25" x14ac:dyDescent="0.2">
      <c r="H9419" s="44"/>
      <c r="Y9419" s="30"/>
    </row>
    <row r="9420" spans="8:25" x14ac:dyDescent="0.2">
      <c r="H9420" s="44"/>
      <c r="Y9420" s="30"/>
    </row>
    <row r="9421" spans="8:25" x14ac:dyDescent="0.2">
      <c r="H9421" s="44"/>
      <c r="Y9421" s="30"/>
    </row>
    <row r="9422" spans="8:25" x14ac:dyDescent="0.2">
      <c r="H9422" s="44"/>
      <c r="Y9422" s="30"/>
    </row>
    <row r="9423" spans="8:25" x14ac:dyDescent="0.2">
      <c r="H9423" s="44"/>
      <c r="Y9423" s="30"/>
    </row>
    <row r="9424" spans="8:25" x14ac:dyDescent="0.2">
      <c r="H9424" s="44"/>
      <c r="Y9424" s="30"/>
    </row>
    <row r="9425" spans="8:25" x14ac:dyDescent="0.2">
      <c r="H9425" s="44"/>
      <c r="Y9425" s="30"/>
    </row>
    <row r="9426" spans="8:25" x14ac:dyDescent="0.2">
      <c r="H9426" s="44"/>
      <c r="Y9426" s="30"/>
    </row>
    <row r="9427" spans="8:25" x14ac:dyDescent="0.2">
      <c r="H9427" s="44"/>
      <c r="Y9427" s="30"/>
    </row>
    <row r="9428" spans="8:25" x14ac:dyDescent="0.2">
      <c r="H9428" s="44"/>
      <c r="Y9428" s="30"/>
    </row>
    <row r="9429" spans="8:25" x14ac:dyDescent="0.2">
      <c r="H9429" s="44"/>
      <c r="Y9429" s="30"/>
    </row>
    <row r="9430" spans="8:25" x14ac:dyDescent="0.2">
      <c r="H9430" s="44"/>
      <c r="Y9430" s="30"/>
    </row>
    <row r="9431" spans="8:25" x14ac:dyDescent="0.2">
      <c r="H9431" s="44"/>
      <c r="Y9431" s="30"/>
    </row>
    <row r="9432" spans="8:25" x14ac:dyDescent="0.2">
      <c r="H9432" s="44"/>
      <c r="Y9432" s="30"/>
    </row>
    <row r="9433" spans="8:25" x14ac:dyDescent="0.2">
      <c r="H9433" s="44"/>
      <c r="Y9433" s="30"/>
    </row>
    <row r="9434" spans="8:25" x14ac:dyDescent="0.2">
      <c r="H9434" s="44"/>
      <c r="Y9434" s="30"/>
    </row>
    <row r="9435" spans="8:25" x14ac:dyDescent="0.2">
      <c r="H9435" s="44"/>
      <c r="Y9435" s="30"/>
    </row>
    <row r="9436" spans="8:25" x14ac:dyDescent="0.2">
      <c r="H9436" s="44"/>
      <c r="Y9436" s="30"/>
    </row>
    <row r="9437" spans="8:25" x14ac:dyDescent="0.2">
      <c r="H9437" s="44"/>
      <c r="Y9437" s="30"/>
    </row>
    <row r="9438" spans="8:25" x14ac:dyDescent="0.2">
      <c r="H9438" s="44"/>
      <c r="Y9438" s="30"/>
    </row>
    <row r="9439" spans="8:25" x14ac:dyDescent="0.2">
      <c r="H9439" s="44"/>
      <c r="Y9439" s="30"/>
    </row>
    <row r="9440" spans="8:25" x14ac:dyDescent="0.2">
      <c r="H9440" s="44"/>
      <c r="Y9440" s="30"/>
    </row>
    <row r="9441" spans="8:25" x14ac:dyDescent="0.2">
      <c r="H9441" s="44"/>
      <c r="Y9441" s="30"/>
    </row>
    <row r="9442" spans="8:25" x14ac:dyDescent="0.2">
      <c r="H9442" s="44"/>
      <c r="Y9442" s="30"/>
    </row>
    <row r="9443" spans="8:25" x14ac:dyDescent="0.2">
      <c r="H9443" s="44"/>
      <c r="Y9443" s="30"/>
    </row>
    <row r="9444" spans="8:25" x14ac:dyDescent="0.2">
      <c r="H9444" s="44"/>
      <c r="Y9444" s="30"/>
    </row>
    <row r="9445" spans="8:25" x14ac:dyDescent="0.2">
      <c r="H9445" s="44"/>
      <c r="Y9445" s="30"/>
    </row>
    <row r="9446" spans="8:25" x14ac:dyDescent="0.2">
      <c r="H9446" s="44"/>
      <c r="Y9446" s="30"/>
    </row>
    <row r="9447" spans="8:25" x14ac:dyDescent="0.2">
      <c r="H9447" s="44"/>
      <c r="Y9447" s="30"/>
    </row>
    <row r="9448" spans="8:25" x14ac:dyDescent="0.2">
      <c r="H9448" s="44"/>
      <c r="Y9448" s="30"/>
    </row>
    <row r="9449" spans="8:25" x14ac:dyDescent="0.2">
      <c r="H9449" s="44"/>
      <c r="Y9449" s="30"/>
    </row>
    <row r="9450" spans="8:25" x14ac:dyDescent="0.2">
      <c r="H9450" s="44"/>
      <c r="Y9450" s="30"/>
    </row>
    <row r="9451" spans="8:25" x14ac:dyDescent="0.2">
      <c r="H9451" s="44"/>
      <c r="Y9451" s="30"/>
    </row>
    <row r="9452" spans="8:25" x14ac:dyDescent="0.2">
      <c r="H9452" s="44"/>
      <c r="Y9452" s="30"/>
    </row>
    <row r="9453" spans="8:25" x14ac:dyDescent="0.2">
      <c r="H9453" s="44"/>
      <c r="Y9453" s="30"/>
    </row>
    <row r="9454" spans="8:25" x14ac:dyDescent="0.2">
      <c r="H9454" s="44"/>
      <c r="Y9454" s="30"/>
    </row>
    <row r="9455" spans="8:25" x14ac:dyDescent="0.2">
      <c r="H9455" s="44"/>
      <c r="Y9455" s="30"/>
    </row>
    <row r="9456" spans="8:25" x14ac:dyDescent="0.2">
      <c r="H9456" s="44"/>
      <c r="Y9456" s="30"/>
    </row>
    <row r="9457" spans="8:25" x14ac:dyDescent="0.2">
      <c r="H9457" s="44"/>
      <c r="Y9457" s="30"/>
    </row>
    <row r="9458" spans="8:25" x14ac:dyDescent="0.2">
      <c r="H9458" s="44"/>
      <c r="Y9458" s="30"/>
    </row>
    <row r="9459" spans="8:25" x14ac:dyDescent="0.2">
      <c r="H9459" s="44"/>
      <c r="Y9459" s="30"/>
    </row>
    <row r="9460" spans="8:25" x14ac:dyDescent="0.2">
      <c r="H9460" s="44"/>
      <c r="Y9460" s="30"/>
    </row>
    <row r="9461" spans="8:25" x14ac:dyDescent="0.2">
      <c r="H9461" s="44"/>
      <c r="Y9461" s="30"/>
    </row>
    <row r="9462" spans="8:25" x14ac:dyDescent="0.2">
      <c r="H9462" s="44"/>
      <c r="Y9462" s="30"/>
    </row>
    <row r="9463" spans="8:25" x14ac:dyDescent="0.2">
      <c r="H9463" s="44"/>
      <c r="Y9463" s="30"/>
    </row>
    <row r="9464" spans="8:25" x14ac:dyDescent="0.2">
      <c r="H9464" s="44"/>
      <c r="Y9464" s="30"/>
    </row>
    <row r="9465" spans="8:25" x14ac:dyDescent="0.2">
      <c r="H9465" s="44"/>
      <c r="Y9465" s="30"/>
    </row>
    <row r="9466" spans="8:25" x14ac:dyDescent="0.2">
      <c r="H9466" s="44"/>
      <c r="Y9466" s="30"/>
    </row>
    <row r="9467" spans="8:25" x14ac:dyDescent="0.2">
      <c r="H9467" s="44"/>
      <c r="Y9467" s="30"/>
    </row>
    <row r="9468" spans="8:25" x14ac:dyDescent="0.2">
      <c r="H9468" s="44"/>
      <c r="Y9468" s="30"/>
    </row>
    <row r="9469" spans="8:25" x14ac:dyDescent="0.2">
      <c r="H9469" s="44"/>
      <c r="Y9469" s="30"/>
    </row>
    <row r="9470" spans="8:25" x14ac:dyDescent="0.2">
      <c r="H9470" s="44"/>
      <c r="Y9470" s="30"/>
    </row>
    <row r="9471" spans="8:25" x14ac:dyDescent="0.2">
      <c r="H9471" s="44"/>
      <c r="Y9471" s="30"/>
    </row>
    <row r="9472" spans="8:25" x14ac:dyDescent="0.2">
      <c r="H9472" s="44"/>
      <c r="Y9472" s="30"/>
    </row>
    <row r="9473" spans="8:25" x14ac:dyDescent="0.2">
      <c r="H9473" s="44"/>
      <c r="Y9473" s="30"/>
    </row>
    <row r="9474" spans="8:25" x14ac:dyDescent="0.2">
      <c r="H9474" s="44"/>
      <c r="Y9474" s="30"/>
    </row>
    <row r="9475" spans="8:25" x14ac:dyDescent="0.2">
      <c r="H9475" s="44"/>
      <c r="Y9475" s="30"/>
    </row>
    <row r="9476" spans="8:25" x14ac:dyDescent="0.2">
      <c r="H9476" s="44"/>
      <c r="Y9476" s="30"/>
    </row>
    <row r="9477" spans="8:25" x14ac:dyDescent="0.2">
      <c r="H9477" s="44"/>
      <c r="Y9477" s="30"/>
    </row>
    <row r="9478" spans="8:25" x14ac:dyDescent="0.2">
      <c r="H9478" s="44"/>
      <c r="Y9478" s="30"/>
    </row>
    <row r="9479" spans="8:25" x14ac:dyDescent="0.2">
      <c r="H9479" s="44"/>
      <c r="Y9479" s="30"/>
    </row>
    <row r="9480" spans="8:25" x14ac:dyDescent="0.2">
      <c r="H9480" s="44"/>
      <c r="Y9480" s="30"/>
    </row>
    <row r="9481" spans="8:25" x14ac:dyDescent="0.2">
      <c r="H9481" s="44"/>
      <c r="Y9481" s="30"/>
    </row>
    <row r="9482" spans="8:25" x14ac:dyDescent="0.2">
      <c r="H9482" s="44"/>
      <c r="Y9482" s="30"/>
    </row>
    <row r="9483" spans="8:25" x14ac:dyDescent="0.2">
      <c r="H9483" s="44"/>
      <c r="Y9483" s="30"/>
    </row>
    <row r="9484" spans="8:25" x14ac:dyDescent="0.2">
      <c r="H9484" s="44"/>
      <c r="Y9484" s="30"/>
    </row>
    <row r="9485" spans="8:25" x14ac:dyDescent="0.2">
      <c r="H9485" s="44"/>
      <c r="Y9485" s="30"/>
    </row>
    <row r="9486" spans="8:25" x14ac:dyDescent="0.2">
      <c r="H9486" s="44"/>
      <c r="Y9486" s="30"/>
    </row>
    <row r="9487" spans="8:25" x14ac:dyDescent="0.2">
      <c r="H9487" s="44"/>
      <c r="Y9487" s="30"/>
    </row>
    <row r="9488" spans="8:25" x14ac:dyDescent="0.2">
      <c r="H9488" s="44"/>
      <c r="Y9488" s="30"/>
    </row>
    <row r="9489" spans="8:25" x14ac:dyDescent="0.2">
      <c r="H9489" s="44"/>
      <c r="Y9489" s="30"/>
    </row>
    <row r="9490" spans="8:25" x14ac:dyDescent="0.2">
      <c r="H9490" s="44"/>
      <c r="Y9490" s="30"/>
    </row>
    <row r="9491" spans="8:25" x14ac:dyDescent="0.2">
      <c r="H9491" s="44"/>
      <c r="Y9491" s="30"/>
    </row>
    <row r="9492" spans="8:25" x14ac:dyDescent="0.2">
      <c r="H9492" s="44"/>
      <c r="Y9492" s="30"/>
    </row>
    <row r="9493" spans="8:25" x14ac:dyDescent="0.2">
      <c r="H9493" s="44"/>
      <c r="Y9493" s="30"/>
    </row>
    <row r="9494" spans="8:25" x14ac:dyDescent="0.2">
      <c r="H9494" s="44"/>
      <c r="Y9494" s="30"/>
    </row>
    <row r="9495" spans="8:25" x14ac:dyDescent="0.2">
      <c r="H9495" s="44"/>
      <c r="Y9495" s="30"/>
    </row>
    <row r="9496" spans="8:25" x14ac:dyDescent="0.2">
      <c r="H9496" s="44"/>
      <c r="Y9496" s="30"/>
    </row>
    <row r="9497" spans="8:25" x14ac:dyDescent="0.2">
      <c r="H9497" s="44"/>
      <c r="Y9497" s="30"/>
    </row>
    <row r="9498" spans="8:25" x14ac:dyDescent="0.2">
      <c r="H9498" s="44"/>
      <c r="Y9498" s="30"/>
    </row>
    <row r="9499" spans="8:25" x14ac:dyDescent="0.2">
      <c r="H9499" s="44"/>
      <c r="Y9499" s="30"/>
    </row>
    <row r="9500" spans="8:25" x14ac:dyDescent="0.2">
      <c r="H9500" s="44"/>
      <c r="Y9500" s="30"/>
    </row>
    <row r="9501" spans="8:25" x14ac:dyDescent="0.2">
      <c r="H9501" s="44"/>
      <c r="Y9501" s="30"/>
    </row>
    <row r="9502" spans="8:25" x14ac:dyDescent="0.2">
      <c r="H9502" s="44"/>
      <c r="Y9502" s="30"/>
    </row>
    <row r="9503" spans="8:25" x14ac:dyDescent="0.2">
      <c r="H9503" s="44"/>
      <c r="Y9503" s="30"/>
    </row>
    <row r="9504" spans="8:25" x14ac:dyDescent="0.2">
      <c r="H9504" s="44"/>
      <c r="Y9504" s="30"/>
    </row>
    <row r="9505" spans="8:25" x14ac:dyDescent="0.2">
      <c r="H9505" s="44"/>
      <c r="Y9505" s="30"/>
    </row>
    <row r="9506" spans="8:25" x14ac:dyDescent="0.2">
      <c r="H9506" s="44"/>
      <c r="Y9506" s="30"/>
    </row>
    <row r="9507" spans="8:25" x14ac:dyDescent="0.2">
      <c r="H9507" s="44"/>
      <c r="Y9507" s="30"/>
    </row>
    <row r="9508" spans="8:25" x14ac:dyDescent="0.2">
      <c r="H9508" s="44"/>
      <c r="Y9508" s="30"/>
    </row>
    <row r="9509" spans="8:25" x14ac:dyDescent="0.2">
      <c r="H9509" s="44"/>
      <c r="Y9509" s="30"/>
    </row>
    <row r="9510" spans="8:25" x14ac:dyDescent="0.2">
      <c r="H9510" s="44"/>
      <c r="Y9510" s="30"/>
    </row>
    <row r="9511" spans="8:25" x14ac:dyDescent="0.2">
      <c r="H9511" s="44"/>
      <c r="Y9511" s="30"/>
    </row>
    <row r="9512" spans="8:25" x14ac:dyDescent="0.2">
      <c r="H9512" s="44"/>
      <c r="Y9512" s="30"/>
    </row>
    <row r="9513" spans="8:25" x14ac:dyDescent="0.2">
      <c r="H9513" s="44"/>
      <c r="Y9513" s="30"/>
    </row>
    <row r="9514" spans="8:25" x14ac:dyDescent="0.2">
      <c r="H9514" s="44"/>
      <c r="Y9514" s="30"/>
    </row>
    <row r="9515" spans="8:25" x14ac:dyDescent="0.2">
      <c r="H9515" s="44"/>
      <c r="Y9515" s="30"/>
    </row>
    <row r="9516" spans="8:25" x14ac:dyDescent="0.2">
      <c r="H9516" s="44"/>
      <c r="Y9516" s="30"/>
    </row>
    <row r="9517" spans="8:25" x14ac:dyDescent="0.2">
      <c r="H9517" s="44"/>
      <c r="Y9517" s="30"/>
    </row>
    <row r="9518" spans="8:25" x14ac:dyDescent="0.2">
      <c r="H9518" s="44"/>
      <c r="Y9518" s="30"/>
    </row>
    <row r="9519" spans="8:25" x14ac:dyDescent="0.2">
      <c r="H9519" s="44"/>
      <c r="Y9519" s="30"/>
    </row>
    <row r="9520" spans="8:25" x14ac:dyDescent="0.2">
      <c r="H9520" s="44"/>
      <c r="Y9520" s="30"/>
    </row>
    <row r="9521" spans="8:25" x14ac:dyDescent="0.2">
      <c r="H9521" s="44"/>
      <c r="Y9521" s="30"/>
    </row>
    <row r="9522" spans="8:25" x14ac:dyDescent="0.2">
      <c r="H9522" s="44"/>
      <c r="Y9522" s="30"/>
    </row>
    <row r="9523" spans="8:25" x14ac:dyDescent="0.2">
      <c r="H9523" s="44"/>
      <c r="Y9523" s="30"/>
    </row>
    <row r="9524" spans="8:25" x14ac:dyDescent="0.2">
      <c r="H9524" s="44"/>
      <c r="Y9524" s="30"/>
    </row>
    <row r="9525" spans="8:25" x14ac:dyDescent="0.2">
      <c r="H9525" s="44"/>
      <c r="Y9525" s="30"/>
    </row>
    <row r="9526" spans="8:25" x14ac:dyDescent="0.2">
      <c r="H9526" s="44"/>
      <c r="Y9526" s="30"/>
    </row>
    <row r="9527" spans="8:25" x14ac:dyDescent="0.2">
      <c r="H9527" s="44"/>
      <c r="Y9527" s="30"/>
    </row>
    <row r="9528" spans="8:25" x14ac:dyDescent="0.2">
      <c r="H9528" s="44"/>
      <c r="Y9528" s="30"/>
    </row>
    <row r="9529" spans="8:25" x14ac:dyDescent="0.2">
      <c r="H9529" s="44"/>
      <c r="Y9529" s="30"/>
    </row>
    <row r="9530" spans="8:25" x14ac:dyDescent="0.2">
      <c r="H9530" s="44"/>
      <c r="Y9530" s="30"/>
    </row>
    <row r="9531" spans="8:25" x14ac:dyDescent="0.2">
      <c r="H9531" s="44"/>
      <c r="Y9531" s="30"/>
    </row>
    <row r="9532" spans="8:25" x14ac:dyDescent="0.2">
      <c r="H9532" s="44"/>
      <c r="Y9532" s="30"/>
    </row>
    <row r="9533" spans="8:25" x14ac:dyDescent="0.2">
      <c r="H9533" s="44"/>
      <c r="Y9533" s="30"/>
    </row>
    <row r="9534" spans="8:25" x14ac:dyDescent="0.2">
      <c r="H9534" s="44"/>
      <c r="Y9534" s="30"/>
    </row>
    <row r="9535" spans="8:25" x14ac:dyDescent="0.2">
      <c r="H9535" s="44"/>
      <c r="Y9535" s="30"/>
    </row>
    <row r="9536" spans="8:25" x14ac:dyDescent="0.2">
      <c r="H9536" s="44"/>
      <c r="Y9536" s="30"/>
    </row>
    <row r="9537" spans="8:25" x14ac:dyDescent="0.2">
      <c r="H9537" s="44"/>
      <c r="Y9537" s="30"/>
    </row>
    <row r="9538" spans="8:25" x14ac:dyDescent="0.2">
      <c r="H9538" s="44"/>
      <c r="Y9538" s="30"/>
    </row>
    <row r="9539" spans="8:25" x14ac:dyDescent="0.2">
      <c r="H9539" s="44"/>
      <c r="Y9539" s="30"/>
    </row>
    <row r="9540" spans="8:25" x14ac:dyDescent="0.2">
      <c r="H9540" s="44"/>
      <c r="Y9540" s="30"/>
    </row>
    <row r="9541" spans="8:25" x14ac:dyDescent="0.2">
      <c r="H9541" s="44"/>
      <c r="Y9541" s="30"/>
    </row>
    <row r="9542" spans="8:25" x14ac:dyDescent="0.2">
      <c r="H9542" s="44"/>
      <c r="Y9542" s="30"/>
    </row>
    <row r="9543" spans="8:25" x14ac:dyDescent="0.2">
      <c r="H9543" s="44"/>
      <c r="Y9543" s="30"/>
    </row>
    <row r="9544" spans="8:25" x14ac:dyDescent="0.2">
      <c r="H9544" s="44"/>
      <c r="Y9544" s="30"/>
    </row>
    <row r="9545" spans="8:25" x14ac:dyDescent="0.2">
      <c r="H9545" s="44"/>
      <c r="Y9545" s="30"/>
    </row>
    <row r="9546" spans="8:25" x14ac:dyDescent="0.2">
      <c r="H9546" s="44"/>
      <c r="Y9546" s="30"/>
    </row>
    <row r="9547" spans="8:25" x14ac:dyDescent="0.2">
      <c r="H9547" s="44"/>
      <c r="Y9547" s="30"/>
    </row>
    <row r="9548" spans="8:25" x14ac:dyDescent="0.2">
      <c r="H9548" s="44"/>
      <c r="Y9548" s="30"/>
    </row>
    <row r="9549" spans="8:25" x14ac:dyDescent="0.2">
      <c r="H9549" s="44"/>
      <c r="Y9549" s="30"/>
    </row>
    <row r="9550" spans="8:25" x14ac:dyDescent="0.2">
      <c r="H9550" s="44"/>
      <c r="Y9550" s="30"/>
    </row>
    <row r="9551" spans="8:25" x14ac:dyDescent="0.2">
      <c r="H9551" s="44"/>
      <c r="Y9551" s="30"/>
    </row>
    <row r="9552" spans="8:25" x14ac:dyDescent="0.2">
      <c r="H9552" s="44"/>
      <c r="Y9552" s="30"/>
    </row>
    <row r="9553" spans="8:25" x14ac:dyDescent="0.2">
      <c r="H9553" s="44"/>
      <c r="Y9553" s="30"/>
    </row>
    <row r="9554" spans="8:25" x14ac:dyDescent="0.2">
      <c r="H9554" s="44"/>
      <c r="Y9554" s="30"/>
    </row>
    <row r="9555" spans="8:25" x14ac:dyDescent="0.2">
      <c r="H9555" s="44"/>
      <c r="Y9555" s="30"/>
    </row>
    <row r="9556" spans="8:25" x14ac:dyDescent="0.2">
      <c r="H9556" s="44"/>
      <c r="Y9556" s="30"/>
    </row>
    <row r="9557" spans="8:25" x14ac:dyDescent="0.2">
      <c r="H9557" s="44"/>
      <c r="Y9557" s="30"/>
    </row>
    <row r="9558" spans="8:25" x14ac:dyDescent="0.2">
      <c r="H9558" s="44"/>
      <c r="Y9558" s="30"/>
    </row>
    <row r="9559" spans="8:25" x14ac:dyDescent="0.2">
      <c r="H9559" s="44"/>
      <c r="Y9559" s="30"/>
    </row>
    <row r="9560" spans="8:25" x14ac:dyDescent="0.2">
      <c r="H9560" s="44"/>
      <c r="Y9560" s="30"/>
    </row>
    <row r="9561" spans="8:25" x14ac:dyDescent="0.2">
      <c r="H9561" s="44"/>
      <c r="Y9561" s="30"/>
    </row>
    <row r="9562" spans="8:25" x14ac:dyDescent="0.2">
      <c r="H9562" s="44"/>
      <c r="Y9562" s="30"/>
    </row>
    <row r="9563" spans="8:25" x14ac:dyDescent="0.2">
      <c r="H9563" s="44"/>
      <c r="Y9563" s="30"/>
    </row>
    <row r="9564" spans="8:25" x14ac:dyDescent="0.2">
      <c r="H9564" s="44"/>
      <c r="Y9564" s="30"/>
    </row>
    <row r="9565" spans="8:25" x14ac:dyDescent="0.2">
      <c r="H9565" s="44"/>
      <c r="Y9565" s="30"/>
    </row>
    <row r="9566" spans="8:25" x14ac:dyDescent="0.2">
      <c r="H9566" s="44"/>
      <c r="Y9566" s="30"/>
    </row>
    <row r="9567" spans="8:25" x14ac:dyDescent="0.2">
      <c r="H9567" s="44"/>
      <c r="Y9567" s="30"/>
    </row>
    <row r="9568" spans="8:25" x14ac:dyDescent="0.2">
      <c r="H9568" s="44"/>
      <c r="Y9568" s="30"/>
    </row>
    <row r="9569" spans="8:25" x14ac:dyDescent="0.2">
      <c r="H9569" s="44"/>
      <c r="Y9569" s="30"/>
    </row>
    <row r="9570" spans="8:25" x14ac:dyDescent="0.2">
      <c r="H9570" s="44"/>
      <c r="Y9570" s="30"/>
    </row>
    <row r="9571" spans="8:25" x14ac:dyDescent="0.2">
      <c r="H9571" s="44"/>
      <c r="Y9571" s="30"/>
    </row>
    <row r="9572" spans="8:25" x14ac:dyDescent="0.2">
      <c r="H9572" s="44"/>
      <c r="Y9572" s="30"/>
    </row>
    <row r="9573" spans="8:25" x14ac:dyDescent="0.2">
      <c r="H9573" s="44"/>
      <c r="Y9573" s="30"/>
    </row>
    <row r="9574" spans="8:25" x14ac:dyDescent="0.2">
      <c r="H9574" s="44"/>
      <c r="Y9574" s="30"/>
    </row>
    <row r="9575" spans="8:25" x14ac:dyDescent="0.2">
      <c r="H9575" s="44"/>
      <c r="Y9575" s="30"/>
    </row>
    <row r="9576" spans="8:25" x14ac:dyDescent="0.2">
      <c r="H9576" s="44"/>
      <c r="Y9576" s="30"/>
    </row>
    <row r="9577" spans="8:25" x14ac:dyDescent="0.2">
      <c r="H9577" s="44"/>
      <c r="Y9577" s="30"/>
    </row>
    <row r="9578" spans="8:25" x14ac:dyDescent="0.2">
      <c r="H9578" s="44"/>
      <c r="Y9578" s="30"/>
    </row>
    <row r="9579" spans="8:25" x14ac:dyDescent="0.2">
      <c r="H9579" s="44"/>
      <c r="Y9579" s="30"/>
    </row>
    <row r="9580" spans="8:25" x14ac:dyDescent="0.2">
      <c r="H9580" s="44"/>
      <c r="Y9580" s="30"/>
    </row>
    <row r="9581" spans="8:25" x14ac:dyDescent="0.2">
      <c r="H9581" s="44"/>
      <c r="Y9581" s="30"/>
    </row>
    <row r="9582" spans="8:25" x14ac:dyDescent="0.2">
      <c r="H9582" s="44"/>
      <c r="Y9582" s="30"/>
    </row>
    <row r="9583" spans="8:25" x14ac:dyDescent="0.2">
      <c r="H9583" s="44"/>
      <c r="Y9583" s="30"/>
    </row>
    <row r="9584" spans="8:25" x14ac:dyDescent="0.2">
      <c r="H9584" s="44"/>
      <c r="Y9584" s="30"/>
    </row>
    <row r="9585" spans="8:25" x14ac:dyDescent="0.2">
      <c r="H9585" s="44"/>
      <c r="Y9585" s="30"/>
    </row>
    <row r="9586" spans="8:25" x14ac:dyDescent="0.2">
      <c r="H9586" s="44"/>
      <c r="Y9586" s="30"/>
    </row>
    <row r="9587" spans="8:25" x14ac:dyDescent="0.2">
      <c r="H9587" s="44"/>
      <c r="Y9587" s="30"/>
    </row>
    <row r="9588" spans="8:25" x14ac:dyDescent="0.2">
      <c r="H9588" s="44"/>
      <c r="Y9588" s="30"/>
    </row>
    <row r="9589" spans="8:25" x14ac:dyDescent="0.2">
      <c r="H9589" s="44"/>
      <c r="Y9589" s="30"/>
    </row>
    <row r="9590" spans="8:25" x14ac:dyDescent="0.2">
      <c r="H9590" s="44"/>
      <c r="Y9590" s="30"/>
    </row>
    <row r="9591" spans="8:25" x14ac:dyDescent="0.2">
      <c r="H9591" s="44"/>
      <c r="Y9591" s="30"/>
    </row>
    <row r="9592" spans="8:25" x14ac:dyDescent="0.2">
      <c r="H9592" s="44"/>
      <c r="Y9592" s="30"/>
    </row>
    <row r="9593" spans="8:25" x14ac:dyDescent="0.2">
      <c r="H9593" s="44"/>
      <c r="Y9593" s="30"/>
    </row>
    <row r="9594" spans="8:25" x14ac:dyDescent="0.2">
      <c r="H9594" s="44"/>
      <c r="Y9594" s="30"/>
    </row>
    <row r="9595" spans="8:25" x14ac:dyDescent="0.2">
      <c r="H9595" s="44"/>
      <c r="Y9595" s="30"/>
    </row>
    <row r="9596" spans="8:25" x14ac:dyDescent="0.2">
      <c r="H9596" s="44"/>
      <c r="Y9596" s="30"/>
    </row>
    <row r="9597" spans="8:25" x14ac:dyDescent="0.2">
      <c r="H9597" s="44"/>
      <c r="Y9597" s="30"/>
    </row>
    <row r="9598" spans="8:25" x14ac:dyDescent="0.2">
      <c r="H9598" s="44"/>
      <c r="Y9598" s="30"/>
    </row>
    <row r="9599" spans="8:25" x14ac:dyDescent="0.2">
      <c r="H9599" s="44"/>
      <c r="Y9599" s="30"/>
    </row>
    <row r="9600" spans="8:25" x14ac:dyDescent="0.2">
      <c r="H9600" s="44"/>
      <c r="Y9600" s="30"/>
    </row>
    <row r="9601" spans="8:25" x14ac:dyDescent="0.2">
      <c r="H9601" s="44"/>
      <c r="Y9601" s="30"/>
    </row>
    <row r="9602" spans="8:25" x14ac:dyDescent="0.2">
      <c r="H9602" s="44"/>
      <c r="Y9602" s="30"/>
    </row>
    <row r="9603" spans="8:25" x14ac:dyDescent="0.2">
      <c r="H9603" s="44"/>
      <c r="Y9603" s="30"/>
    </row>
    <row r="9604" spans="8:25" x14ac:dyDescent="0.2">
      <c r="H9604" s="44"/>
      <c r="Y9604" s="30"/>
    </row>
    <row r="9605" spans="8:25" x14ac:dyDescent="0.2">
      <c r="H9605" s="44"/>
      <c r="Y9605" s="30"/>
    </row>
    <row r="9606" spans="8:25" x14ac:dyDescent="0.2">
      <c r="H9606" s="44"/>
      <c r="Y9606" s="30"/>
    </row>
    <row r="9607" spans="8:25" x14ac:dyDescent="0.2">
      <c r="H9607" s="44"/>
      <c r="Y9607" s="30"/>
    </row>
    <row r="9608" spans="8:25" x14ac:dyDescent="0.2">
      <c r="H9608" s="44"/>
      <c r="Y9608" s="30"/>
    </row>
    <row r="9609" spans="8:25" x14ac:dyDescent="0.2">
      <c r="H9609" s="44"/>
      <c r="Y9609" s="30"/>
    </row>
    <row r="9610" spans="8:25" x14ac:dyDescent="0.2">
      <c r="H9610" s="44"/>
      <c r="Y9610" s="30"/>
    </row>
    <row r="9611" spans="8:25" x14ac:dyDescent="0.2">
      <c r="H9611" s="44"/>
      <c r="Y9611" s="30"/>
    </row>
    <row r="9612" spans="8:25" x14ac:dyDescent="0.2">
      <c r="H9612" s="44"/>
      <c r="Y9612" s="30"/>
    </row>
    <row r="9613" spans="8:25" x14ac:dyDescent="0.2">
      <c r="H9613" s="44"/>
      <c r="Y9613" s="30"/>
    </row>
    <row r="9614" spans="8:25" x14ac:dyDescent="0.2">
      <c r="H9614" s="44"/>
      <c r="Y9614" s="30"/>
    </row>
    <row r="9615" spans="8:25" x14ac:dyDescent="0.2">
      <c r="H9615" s="44"/>
      <c r="Y9615" s="30"/>
    </row>
    <row r="9616" spans="8:25" x14ac:dyDescent="0.2">
      <c r="H9616" s="44"/>
      <c r="Y9616" s="30"/>
    </row>
    <row r="9617" spans="8:25" x14ac:dyDescent="0.2">
      <c r="H9617" s="44"/>
      <c r="Y9617" s="30"/>
    </row>
    <row r="9618" spans="8:25" x14ac:dyDescent="0.2">
      <c r="H9618" s="44"/>
      <c r="Y9618" s="30"/>
    </row>
    <row r="9619" spans="8:25" x14ac:dyDescent="0.2">
      <c r="H9619" s="44"/>
      <c r="Y9619" s="30"/>
    </row>
    <row r="9620" spans="8:25" x14ac:dyDescent="0.2">
      <c r="H9620" s="44"/>
      <c r="Y9620" s="30"/>
    </row>
    <row r="9621" spans="8:25" x14ac:dyDescent="0.2">
      <c r="H9621" s="44"/>
      <c r="Y9621" s="30"/>
    </row>
    <row r="9622" spans="8:25" x14ac:dyDescent="0.2">
      <c r="H9622" s="44"/>
      <c r="Y9622" s="30"/>
    </row>
    <row r="9623" spans="8:25" x14ac:dyDescent="0.2">
      <c r="H9623" s="44"/>
      <c r="Y9623" s="30"/>
    </row>
    <row r="9624" spans="8:25" x14ac:dyDescent="0.2">
      <c r="H9624" s="44"/>
      <c r="Y9624" s="30"/>
    </row>
    <row r="9625" spans="8:25" x14ac:dyDescent="0.2">
      <c r="H9625" s="44"/>
      <c r="Y9625" s="30"/>
    </row>
    <row r="9626" spans="8:25" x14ac:dyDescent="0.2">
      <c r="H9626" s="44"/>
      <c r="Y9626" s="30"/>
    </row>
    <row r="9627" spans="8:25" x14ac:dyDescent="0.2">
      <c r="H9627" s="44"/>
      <c r="Y9627" s="30"/>
    </row>
    <row r="9628" spans="8:25" x14ac:dyDescent="0.2">
      <c r="H9628" s="44"/>
      <c r="Y9628" s="30"/>
    </row>
    <row r="9629" spans="8:25" x14ac:dyDescent="0.2">
      <c r="H9629" s="44"/>
      <c r="Y9629" s="30"/>
    </row>
    <row r="9630" spans="8:25" x14ac:dyDescent="0.2">
      <c r="H9630" s="44"/>
      <c r="Y9630" s="30"/>
    </row>
    <row r="9631" spans="8:25" x14ac:dyDescent="0.2">
      <c r="H9631" s="44"/>
      <c r="Y9631" s="30"/>
    </row>
    <row r="9632" spans="8:25" x14ac:dyDescent="0.2">
      <c r="H9632" s="44"/>
      <c r="Y9632" s="30"/>
    </row>
    <row r="9633" spans="8:25" x14ac:dyDescent="0.2">
      <c r="H9633" s="44"/>
      <c r="Y9633" s="30"/>
    </row>
    <row r="9634" spans="8:25" x14ac:dyDescent="0.2">
      <c r="H9634" s="44"/>
      <c r="Y9634" s="30"/>
    </row>
    <row r="9635" spans="8:25" x14ac:dyDescent="0.2">
      <c r="H9635" s="44"/>
      <c r="Y9635" s="30"/>
    </row>
    <row r="9636" spans="8:25" x14ac:dyDescent="0.2">
      <c r="H9636" s="44"/>
      <c r="Y9636" s="30"/>
    </row>
    <row r="9637" spans="8:25" x14ac:dyDescent="0.2">
      <c r="H9637" s="44"/>
      <c r="Y9637" s="30"/>
    </row>
    <row r="9638" spans="8:25" x14ac:dyDescent="0.2">
      <c r="H9638" s="44"/>
      <c r="Y9638" s="30"/>
    </row>
    <row r="9639" spans="8:25" x14ac:dyDescent="0.2">
      <c r="H9639" s="44"/>
      <c r="Y9639" s="30"/>
    </row>
    <row r="9640" spans="8:25" x14ac:dyDescent="0.2">
      <c r="H9640" s="44"/>
      <c r="Y9640" s="30"/>
    </row>
    <row r="9641" spans="8:25" x14ac:dyDescent="0.2">
      <c r="H9641" s="44"/>
      <c r="Y9641" s="30"/>
    </row>
    <row r="9642" spans="8:25" x14ac:dyDescent="0.2">
      <c r="H9642" s="44"/>
      <c r="Y9642" s="30"/>
    </row>
    <row r="9643" spans="8:25" x14ac:dyDescent="0.2">
      <c r="H9643" s="44"/>
      <c r="Y9643" s="30"/>
    </row>
    <row r="9644" spans="8:25" x14ac:dyDescent="0.2">
      <c r="H9644" s="44"/>
      <c r="Y9644" s="30"/>
    </row>
    <row r="9645" spans="8:25" x14ac:dyDescent="0.2">
      <c r="H9645" s="44"/>
      <c r="Y9645" s="30"/>
    </row>
    <row r="9646" spans="8:25" x14ac:dyDescent="0.2">
      <c r="H9646" s="44"/>
      <c r="Y9646" s="30"/>
    </row>
    <row r="9647" spans="8:25" x14ac:dyDescent="0.2">
      <c r="H9647" s="44"/>
      <c r="Y9647" s="30"/>
    </row>
    <row r="9648" spans="8:25" x14ac:dyDescent="0.2">
      <c r="H9648" s="44"/>
      <c r="Y9648" s="30"/>
    </row>
    <row r="9649" spans="8:25" x14ac:dyDescent="0.2">
      <c r="H9649" s="44"/>
      <c r="Y9649" s="30"/>
    </row>
    <row r="9650" spans="8:25" x14ac:dyDescent="0.2">
      <c r="H9650" s="44"/>
      <c r="Y9650" s="30"/>
    </row>
    <row r="9651" spans="8:25" x14ac:dyDescent="0.2">
      <c r="H9651" s="44"/>
      <c r="Y9651" s="30"/>
    </row>
    <row r="9652" spans="8:25" x14ac:dyDescent="0.2">
      <c r="H9652" s="44"/>
      <c r="Y9652" s="30"/>
    </row>
    <row r="9653" spans="8:25" x14ac:dyDescent="0.2">
      <c r="H9653" s="44"/>
      <c r="Y9653" s="30"/>
    </row>
    <row r="9654" spans="8:25" x14ac:dyDescent="0.2">
      <c r="H9654" s="44"/>
      <c r="Y9654" s="30"/>
    </row>
    <row r="9655" spans="8:25" x14ac:dyDescent="0.2">
      <c r="H9655" s="44"/>
      <c r="Y9655" s="30"/>
    </row>
    <row r="9656" spans="8:25" x14ac:dyDescent="0.2">
      <c r="H9656" s="44"/>
      <c r="Y9656" s="30"/>
    </row>
    <row r="9657" spans="8:25" x14ac:dyDescent="0.2">
      <c r="H9657" s="44"/>
      <c r="Y9657" s="30"/>
    </row>
    <row r="9658" spans="8:25" x14ac:dyDescent="0.2">
      <c r="H9658" s="44"/>
      <c r="Y9658" s="30"/>
    </row>
    <row r="9659" spans="8:25" x14ac:dyDescent="0.2">
      <c r="H9659" s="44"/>
      <c r="Y9659" s="30"/>
    </row>
    <row r="9660" spans="8:25" x14ac:dyDescent="0.2">
      <c r="H9660" s="44"/>
      <c r="Y9660" s="30"/>
    </row>
    <row r="9661" spans="8:25" x14ac:dyDescent="0.2">
      <c r="H9661" s="44"/>
      <c r="Y9661" s="30"/>
    </row>
    <row r="9662" spans="8:25" x14ac:dyDescent="0.2">
      <c r="H9662" s="44"/>
      <c r="Y9662" s="30"/>
    </row>
    <row r="9663" spans="8:25" x14ac:dyDescent="0.2">
      <c r="H9663" s="44"/>
      <c r="Y9663" s="30"/>
    </row>
    <row r="9664" spans="8:25" x14ac:dyDescent="0.2">
      <c r="H9664" s="44"/>
      <c r="Y9664" s="30"/>
    </row>
    <row r="9665" spans="8:25" x14ac:dyDescent="0.2">
      <c r="H9665" s="44"/>
      <c r="Y9665" s="30"/>
    </row>
    <row r="9666" spans="8:25" x14ac:dyDescent="0.2">
      <c r="H9666" s="44"/>
      <c r="Y9666" s="30"/>
    </row>
    <row r="9667" spans="8:25" x14ac:dyDescent="0.2">
      <c r="H9667" s="44"/>
      <c r="Y9667" s="30"/>
    </row>
    <row r="9668" spans="8:25" x14ac:dyDescent="0.2">
      <c r="H9668" s="44"/>
      <c r="Y9668" s="30"/>
    </row>
    <row r="9669" spans="8:25" x14ac:dyDescent="0.2">
      <c r="H9669" s="44"/>
      <c r="Y9669" s="30"/>
    </row>
    <row r="9670" spans="8:25" x14ac:dyDescent="0.2">
      <c r="H9670" s="44"/>
      <c r="Y9670" s="30"/>
    </row>
    <row r="9671" spans="8:25" x14ac:dyDescent="0.2">
      <c r="H9671" s="44"/>
      <c r="Y9671" s="30"/>
    </row>
    <row r="9672" spans="8:25" x14ac:dyDescent="0.2">
      <c r="H9672" s="44"/>
      <c r="Y9672" s="30"/>
    </row>
    <row r="9673" spans="8:25" x14ac:dyDescent="0.2">
      <c r="H9673" s="44"/>
      <c r="Y9673" s="30"/>
    </row>
    <row r="9674" spans="8:25" x14ac:dyDescent="0.2">
      <c r="H9674" s="44"/>
      <c r="Y9674" s="30"/>
    </row>
    <row r="9675" spans="8:25" x14ac:dyDescent="0.2">
      <c r="H9675" s="44"/>
      <c r="Y9675" s="30"/>
    </row>
    <row r="9676" spans="8:25" x14ac:dyDescent="0.2">
      <c r="H9676" s="44"/>
      <c r="Y9676" s="30"/>
    </row>
    <row r="9677" spans="8:25" x14ac:dyDescent="0.2">
      <c r="H9677" s="44"/>
      <c r="Y9677" s="30"/>
    </row>
    <row r="9678" spans="8:25" x14ac:dyDescent="0.2">
      <c r="H9678" s="44"/>
      <c r="Y9678" s="30"/>
    </row>
    <row r="9679" spans="8:25" x14ac:dyDescent="0.2">
      <c r="H9679" s="44"/>
      <c r="Y9679" s="30"/>
    </row>
    <row r="9680" spans="8:25" x14ac:dyDescent="0.2">
      <c r="H9680" s="44"/>
      <c r="Y9680" s="30"/>
    </row>
    <row r="9681" spans="8:25" x14ac:dyDescent="0.2">
      <c r="H9681" s="44"/>
      <c r="Y9681" s="30"/>
    </row>
    <row r="9682" spans="8:25" x14ac:dyDescent="0.2">
      <c r="H9682" s="44"/>
      <c r="Y9682" s="30"/>
    </row>
    <row r="9683" spans="8:25" x14ac:dyDescent="0.2">
      <c r="H9683" s="44"/>
      <c r="Y9683" s="30"/>
    </row>
    <row r="9684" spans="8:25" x14ac:dyDescent="0.2">
      <c r="H9684" s="44"/>
      <c r="Y9684" s="30"/>
    </row>
    <row r="9685" spans="8:25" x14ac:dyDescent="0.2">
      <c r="H9685" s="44"/>
      <c r="Y9685" s="30"/>
    </row>
    <row r="9686" spans="8:25" x14ac:dyDescent="0.2">
      <c r="H9686" s="44"/>
      <c r="Y9686" s="30"/>
    </row>
    <row r="9687" spans="8:25" x14ac:dyDescent="0.2">
      <c r="H9687" s="44"/>
      <c r="Y9687" s="30"/>
    </row>
    <row r="9688" spans="8:25" x14ac:dyDescent="0.2">
      <c r="H9688" s="44"/>
      <c r="Y9688" s="30"/>
    </row>
    <row r="9689" spans="8:25" x14ac:dyDescent="0.2">
      <c r="H9689" s="44"/>
      <c r="Y9689" s="30"/>
    </row>
    <row r="9690" spans="8:25" x14ac:dyDescent="0.2">
      <c r="H9690" s="44"/>
      <c r="Y9690" s="30"/>
    </row>
    <row r="9691" spans="8:25" x14ac:dyDescent="0.2">
      <c r="H9691" s="44"/>
      <c r="Y9691" s="30"/>
    </row>
    <row r="9692" spans="8:25" x14ac:dyDescent="0.2">
      <c r="H9692" s="44"/>
      <c r="Y9692" s="30"/>
    </row>
    <row r="9693" spans="8:25" x14ac:dyDescent="0.2">
      <c r="H9693" s="44"/>
      <c r="Y9693" s="30"/>
    </row>
    <row r="9694" spans="8:25" x14ac:dyDescent="0.2">
      <c r="H9694" s="44"/>
      <c r="Y9694" s="30"/>
    </row>
    <row r="9695" spans="8:25" x14ac:dyDescent="0.2">
      <c r="H9695" s="44"/>
      <c r="Y9695" s="30"/>
    </row>
    <row r="9696" spans="8:25" x14ac:dyDescent="0.2">
      <c r="H9696" s="44"/>
      <c r="Y9696" s="30"/>
    </row>
    <row r="9697" spans="8:25" x14ac:dyDescent="0.2">
      <c r="H9697" s="44"/>
      <c r="Y9697" s="30"/>
    </row>
    <row r="9698" spans="8:25" x14ac:dyDescent="0.2">
      <c r="H9698" s="44"/>
      <c r="Y9698" s="30"/>
    </row>
    <row r="9699" spans="8:25" x14ac:dyDescent="0.2">
      <c r="H9699" s="44"/>
      <c r="Y9699" s="30"/>
    </row>
    <row r="9700" spans="8:25" x14ac:dyDescent="0.2">
      <c r="H9700" s="44"/>
      <c r="Y9700" s="30"/>
    </row>
    <row r="9701" spans="8:25" x14ac:dyDescent="0.2">
      <c r="H9701" s="44"/>
      <c r="Y9701" s="30"/>
    </row>
    <row r="9702" spans="8:25" x14ac:dyDescent="0.2">
      <c r="H9702" s="44"/>
      <c r="Y9702" s="30"/>
    </row>
    <row r="9703" spans="8:25" x14ac:dyDescent="0.2">
      <c r="H9703" s="44"/>
      <c r="Y9703" s="30"/>
    </row>
    <row r="9704" spans="8:25" x14ac:dyDescent="0.2">
      <c r="H9704" s="44"/>
      <c r="Y9704" s="30"/>
    </row>
    <row r="9705" spans="8:25" x14ac:dyDescent="0.2">
      <c r="H9705" s="44"/>
      <c r="Y9705" s="30"/>
    </row>
    <row r="9706" spans="8:25" x14ac:dyDescent="0.2">
      <c r="H9706" s="44"/>
      <c r="Y9706" s="30"/>
    </row>
    <row r="9707" spans="8:25" x14ac:dyDescent="0.2">
      <c r="H9707" s="44"/>
      <c r="Y9707" s="30"/>
    </row>
    <row r="9708" spans="8:25" x14ac:dyDescent="0.2">
      <c r="H9708" s="44"/>
      <c r="Y9708" s="30"/>
    </row>
    <row r="9709" spans="8:25" x14ac:dyDescent="0.2">
      <c r="H9709" s="44"/>
      <c r="Y9709" s="30"/>
    </row>
    <row r="9710" spans="8:25" x14ac:dyDescent="0.2">
      <c r="H9710" s="44"/>
      <c r="Y9710" s="30"/>
    </row>
    <row r="9711" spans="8:25" x14ac:dyDescent="0.2">
      <c r="H9711" s="44"/>
      <c r="Y9711" s="30"/>
    </row>
    <row r="9712" spans="8:25" x14ac:dyDescent="0.2">
      <c r="H9712" s="44"/>
      <c r="Y9712" s="30"/>
    </row>
    <row r="9713" spans="8:25" x14ac:dyDescent="0.2">
      <c r="H9713" s="44"/>
      <c r="Y9713" s="30"/>
    </row>
    <row r="9714" spans="8:25" x14ac:dyDescent="0.2">
      <c r="H9714" s="44"/>
      <c r="Y9714" s="30"/>
    </row>
    <row r="9715" spans="8:25" x14ac:dyDescent="0.2">
      <c r="H9715" s="44"/>
      <c r="Y9715" s="30"/>
    </row>
    <row r="9716" spans="8:25" x14ac:dyDescent="0.2">
      <c r="H9716" s="44"/>
      <c r="Y9716" s="30"/>
    </row>
    <row r="9717" spans="8:25" x14ac:dyDescent="0.2">
      <c r="H9717" s="44"/>
      <c r="Y9717" s="30"/>
    </row>
    <row r="9718" spans="8:25" x14ac:dyDescent="0.2">
      <c r="H9718" s="44"/>
      <c r="Y9718" s="30"/>
    </row>
    <row r="9719" spans="8:25" x14ac:dyDescent="0.2">
      <c r="H9719" s="44"/>
      <c r="Y9719" s="30"/>
    </row>
    <row r="9720" spans="8:25" x14ac:dyDescent="0.2">
      <c r="H9720" s="44"/>
      <c r="Y9720" s="30"/>
    </row>
    <row r="9721" spans="8:25" x14ac:dyDescent="0.2">
      <c r="H9721" s="44"/>
      <c r="Y9721" s="30"/>
    </row>
    <row r="9722" spans="8:25" x14ac:dyDescent="0.2">
      <c r="H9722" s="44"/>
      <c r="Y9722" s="30"/>
    </row>
    <row r="9723" spans="8:25" x14ac:dyDescent="0.2">
      <c r="H9723" s="44"/>
      <c r="Y9723" s="30"/>
    </row>
    <row r="9724" spans="8:25" x14ac:dyDescent="0.2">
      <c r="H9724" s="44"/>
      <c r="Y9724" s="30"/>
    </row>
    <row r="9725" spans="8:25" x14ac:dyDescent="0.2">
      <c r="H9725" s="44"/>
      <c r="Y9725" s="30"/>
    </row>
    <row r="9726" spans="8:25" x14ac:dyDescent="0.2">
      <c r="H9726" s="44"/>
      <c r="Y9726" s="30"/>
    </row>
    <row r="9727" spans="8:25" x14ac:dyDescent="0.2">
      <c r="H9727" s="44"/>
      <c r="Y9727" s="30"/>
    </row>
    <row r="9728" spans="8:25" x14ac:dyDescent="0.2">
      <c r="H9728" s="44"/>
      <c r="Y9728" s="30"/>
    </row>
    <row r="9729" spans="8:25" x14ac:dyDescent="0.2">
      <c r="H9729" s="44"/>
      <c r="Y9729" s="30"/>
    </row>
    <row r="9730" spans="8:25" x14ac:dyDescent="0.2">
      <c r="H9730" s="44"/>
      <c r="Y9730" s="30"/>
    </row>
    <row r="9731" spans="8:25" x14ac:dyDescent="0.2">
      <c r="H9731" s="44"/>
      <c r="Y9731" s="30"/>
    </row>
    <row r="9732" spans="8:25" x14ac:dyDescent="0.2">
      <c r="H9732" s="44"/>
      <c r="Y9732" s="30"/>
    </row>
    <row r="9733" spans="8:25" x14ac:dyDescent="0.2">
      <c r="H9733" s="44"/>
      <c r="Y9733" s="30"/>
    </row>
    <row r="9734" spans="8:25" x14ac:dyDescent="0.2">
      <c r="H9734" s="44"/>
      <c r="Y9734" s="30"/>
    </row>
    <row r="9735" spans="8:25" x14ac:dyDescent="0.2">
      <c r="H9735" s="44"/>
      <c r="Y9735" s="30"/>
    </row>
    <row r="9736" spans="8:25" x14ac:dyDescent="0.2">
      <c r="H9736" s="44"/>
      <c r="Y9736" s="30"/>
    </row>
    <row r="9737" spans="8:25" x14ac:dyDescent="0.2">
      <c r="H9737" s="44"/>
      <c r="Y9737" s="30"/>
    </row>
    <row r="9738" spans="8:25" x14ac:dyDescent="0.2">
      <c r="H9738" s="44"/>
      <c r="Y9738" s="30"/>
    </row>
    <row r="9739" spans="8:25" x14ac:dyDescent="0.2">
      <c r="H9739" s="44"/>
      <c r="Y9739" s="30"/>
    </row>
    <row r="9740" spans="8:25" x14ac:dyDescent="0.2">
      <c r="H9740" s="44"/>
      <c r="Y9740" s="30"/>
    </row>
    <row r="9741" spans="8:25" x14ac:dyDescent="0.2">
      <c r="H9741" s="44"/>
      <c r="Y9741" s="30"/>
    </row>
    <row r="9742" spans="8:25" x14ac:dyDescent="0.2">
      <c r="H9742" s="44"/>
      <c r="Y9742" s="30"/>
    </row>
    <row r="9743" spans="8:25" x14ac:dyDescent="0.2">
      <c r="H9743" s="44"/>
      <c r="Y9743" s="30"/>
    </row>
    <row r="9744" spans="8:25" x14ac:dyDescent="0.2">
      <c r="H9744" s="44"/>
      <c r="Y9744" s="30"/>
    </row>
    <row r="9745" spans="8:25" x14ac:dyDescent="0.2">
      <c r="H9745" s="44"/>
      <c r="Y9745" s="30"/>
    </row>
    <row r="9746" spans="8:25" x14ac:dyDescent="0.2">
      <c r="H9746" s="44"/>
      <c r="Y9746" s="30"/>
    </row>
    <row r="9747" spans="8:25" x14ac:dyDescent="0.2">
      <c r="H9747" s="44"/>
      <c r="Y9747" s="30"/>
    </row>
    <row r="9748" spans="8:25" x14ac:dyDescent="0.2">
      <c r="H9748" s="44"/>
      <c r="Y9748" s="30"/>
    </row>
    <row r="9749" spans="8:25" x14ac:dyDescent="0.2">
      <c r="H9749" s="44"/>
      <c r="Y9749" s="30"/>
    </row>
    <row r="9750" spans="8:25" x14ac:dyDescent="0.2">
      <c r="H9750" s="44"/>
      <c r="Y9750" s="30"/>
    </row>
    <row r="9751" spans="8:25" x14ac:dyDescent="0.2">
      <c r="H9751" s="44"/>
      <c r="Y9751" s="30"/>
    </row>
    <row r="9752" spans="8:25" x14ac:dyDescent="0.2">
      <c r="H9752" s="44"/>
      <c r="Y9752" s="30"/>
    </row>
    <row r="9753" spans="8:25" x14ac:dyDescent="0.2">
      <c r="H9753" s="44"/>
      <c r="Y9753" s="30"/>
    </row>
    <row r="9754" spans="8:25" x14ac:dyDescent="0.2">
      <c r="H9754" s="44"/>
      <c r="Y9754" s="30"/>
    </row>
    <row r="9755" spans="8:25" x14ac:dyDescent="0.2">
      <c r="H9755" s="44"/>
      <c r="Y9755" s="30"/>
    </row>
    <row r="9756" spans="8:25" x14ac:dyDescent="0.2">
      <c r="H9756" s="44"/>
      <c r="Y9756" s="30"/>
    </row>
    <row r="9757" spans="8:25" x14ac:dyDescent="0.2">
      <c r="H9757" s="44"/>
      <c r="Y9757" s="30"/>
    </row>
    <row r="9758" spans="8:25" x14ac:dyDescent="0.2">
      <c r="H9758" s="44"/>
      <c r="Y9758" s="30"/>
    </row>
    <row r="9759" spans="8:25" x14ac:dyDescent="0.2">
      <c r="H9759" s="44"/>
      <c r="Y9759" s="30"/>
    </row>
    <row r="9760" spans="8:25" x14ac:dyDescent="0.2">
      <c r="H9760" s="44"/>
      <c r="Y9760" s="30"/>
    </row>
    <row r="9761" spans="8:25" x14ac:dyDescent="0.2">
      <c r="H9761" s="44"/>
      <c r="Y9761" s="30"/>
    </row>
    <row r="9762" spans="8:25" x14ac:dyDescent="0.2">
      <c r="H9762" s="44"/>
      <c r="Y9762" s="30"/>
    </row>
    <row r="9763" spans="8:25" x14ac:dyDescent="0.2">
      <c r="H9763" s="44"/>
      <c r="Y9763" s="30"/>
    </row>
    <row r="9764" spans="8:25" x14ac:dyDescent="0.2">
      <c r="H9764" s="44"/>
      <c r="Y9764" s="30"/>
    </row>
    <row r="9765" spans="8:25" x14ac:dyDescent="0.2">
      <c r="H9765" s="44"/>
      <c r="Y9765" s="30"/>
    </row>
    <row r="9766" spans="8:25" x14ac:dyDescent="0.2">
      <c r="H9766" s="44"/>
      <c r="Y9766" s="30"/>
    </row>
    <row r="9767" spans="8:25" x14ac:dyDescent="0.2">
      <c r="H9767" s="44"/>
      <c r="Y9767" s="30"/>
    </row>
    <row r="9768" spans="8:25" x14ac:dyDescent="0.2">
      <c r="H9768" s="44"/>
      <c r="Y9768" s="30"/>
    </row>
    <row r="9769" spans="8:25" x14ac:dyDescent="0.2">
      <c r="H9769" s="44"/>
      <c r="Y9769" s="30"/>
    </row>
    <row r="9770" spans="8:25" x14ac:dyDescent="0.2">
      <c r="H9770" s="44"/>
      <c r="Y9770" s="30"/>
    </row>
    <row r="9771" spans="8:25" x14ac:dyDescent="0.2">
      <c r="H9771" s="44"/>
      <c r="Y9771" s="30"/>
    </row>
    <row r="9772" spans="8:25" x14ac:dyDescent="0.2">
      <c r="H9772" s="44"/>
      <c r="Y9772" s="30"/>
    </row>
    <row r="9773" spans="8:25" x14ac:dyDescent="0.2">
      <c r="H9773" s="44"/>
      <c r="Y9773" s="30"/>
    </row>
    <row r="9774" spans="8:25" x14ac:dyDescent="0.2">
      <c r="H9774" s="44"/>
      <c r="Y9774" s="30"/>
    </row>
    <row r="9775" spans="8:25" x14ac:dyDescent="0.2">
      <c r="H9775" s="44"/>
      <c r="Y9775" s="30"/>
    </row>
    <row r="9776" spans="8:25" x14ac:dyDescent="0.2">
      <c r="H9776" s="44"/>
      <c r="Y9776" s="30"/>
    </row>
    <row r="9777" spans="8:25" x14ac:dyDescent="0.2">
      <c r="H9777" s="44"/>
      <c r="Y9777" s="30"/>
    </row>
    <row r="9778" spans="8:25" x14ac:dyDescent="0.2">
      <c r="H9778" s="44"/>
      <c r="Y9778" s="30"/>
    </row>
    <row r="9779" spans="8:25" x14ac:dyDescent="0.2">
      <c r="H9779" s="44"/>
      <c r="Y9779" s="30"/>
    </row>
    <row r="9780" spans="8:25" x14ac:dyDescent="0.2">
      <c r="H9780" s="44"/>
      <c r="Y9780" s="30"/>
    </row>
    <row r="9781" spans="8:25" x14ac:dyDescent="0.2">
      <c r="H9781" s="44"/>
      <c r="Y9781" s="30"/>
    </row>
    <row r="9782" spans="8:25" x14ac:dyDescent="0.2">
      <c r="H9782" s="44"/>
      <c r="Y9782" s="30"/>
    </row>
    <row r="9783" spans="8:25" x14ac:dyDescent="0.2">
      <c r="H9783" s="44"/>
      <c r="Y9783" s="30"/>
    </row>
    <row r="9784" spans="8:25" x14ac:dyDescent="0.2">
      <c r="H9784" s="44"/>
      <c r="Y9784" s="30"/>
    </row>
    <row r="9785" spans="8:25" x14ac:dyDescent="0.2">
      <c r="H9785" s="44"/>
      <c r="Y9785" s="30"/>
    </row>
    <row r="9786" spans="8:25" x14ac:dyDescent="0.2">
      <c r="H9786" s="44"/>
      <c r="Y9786" s="30"/>
    </row>
    <row r="9787" spans="8:25" x14ac:dyDescent="0.2">
      <c r="H9787" s="44"/>
      <c r="Y9787" s="30"/>
    </row>
    <row r="9788" spans="8:25" x14ac:dyDescent="0.2">
      <c r="H9788" s="44"/>
      <c r="Y9788" s="30"/>
    </row>
    <row r="9789" spans="8:25" x14ac:dyDescent="0.2">
      <c r="H9789" s="44"/>
      <c r="Y9789" s="30"/>
    </row>
    <row r="9790" spans="8:25" x14ac:dyDescent="0.2">
      <c r="H9790" s="44"/>
      <c r="Y9790" s="30"/>
    </row>
    <row r="9791" spans="8:25" x14ac:dyDescent="0.2">
      <c r="H9791" s="44"/>
      <c r="Y9791" s="30"/>
    </row>
    <row r="9792" spans="8:25" x14ac:dyDescent="0.2">
      <c r="H9792" s="44"/>
      <c r="Y9792" s="30"/>
    </row>
    <row r="9793" spans="8:25" x14ac:dyDescent="0.2">
      <c r="H9793" s="44"/>
      <c r="Y9793" s="30"/>
    </row>
    <row r="9794" spans="8:25" x14ac:dyDescent="0.2">
      <c r="H9794" s="44"/>
      <c r="Y9794" s="30"/>
    </row>
    <row r="9795" spans="8:25" x14ac:dyDescent="0.2">
      <c r="H9795" s="44"/>
      <c r="Y9795" s="30"/>
    </row>
    <row r="9796" spans="8:25" x14ac:dyDescent="0.2">
      <c r="H9796" s="44"/>
      <c r="Y9796" s="30"/>
    </row>
    <row r="9797" spans="8:25" x14ac:dyDescent="0.2">
      <c r="H9797" s="44"/>
      <c r="Y9797" s="30"/>
    </row>
    <row r="9798" spans="8:25" x14ac:dyDescent="0.2">
      <c r="H9798" s="44"/>
      <c r="Y9798" s="30"/>
    </row>
    <row r="9799" spans="8:25" x14ac:dyDescent="0.2">
      <c r="H9799" s="44"/>
      <c r="Y9799" s="30"/>
    </row>
    <row r="9800" spans="8:25" x14ac:dyDescent="0.2">
      <c r="H9800" s="44"/>
      <c r="Y9800" s="30"/>
    </row>
    <row r="9801" spans="8:25" x14ac:dyDescent="0.2">
      <c r="H9801" s="44"/>
      <c r="Y9801" s="30"/>
    </row>
    <row r="9802" spans="8:25" x14ac:dyDescent="0.2">
      <c r="H9802" s="44"/>
      <c r="Y9802" s="30"/>
    </row>
    <row r="9803" spans="8:25" x14ac:dyDescent="0.2">
      <c r="H9803" s="44"/>
      <c r="Y9803" s="30"/>
    </row>
    <row r="9804" spans="8:25" x14ac:dyDescent="0.2">
      <c r="H9804" s="44"/>
      <c r="Y9804" s="30"/>
    </row>
    <row r="9805" spans="8:25" x14ac:dyDescent="0.2">
      <c r="H9805" s="44"/>
      <c r="Y9805" s="30"/>
    </row>
    <row r="9806" spans="8:25" x14ac:dyDescent="0.2">
      <c r="H9806" s="44"/>
      <c r="Y9806" s="30"/>
    </row>
    <row r="9807" spans="8:25" x14ac:dyDescent="0.2">
      <c r="H9807" s="44"/>
      <c r="Y9807" s="30"/>
    </row>
    <row r="9808" spans="8:25" x14ac:dyDescent="0.2">
      <c r="H9808" s="44"/>
      <c r="Y9808" s="30"/>
    </row>
    <row r="9809" spans="8:25" x14ac:dyDescent="0.2">
      <c r="H9809" s="44"/>
      <c r="Y9809" s="30"/>
    </row>
    <row r="9810" spans="8:25" x14ac:dyDescent="0.2">
      <c r="H9810" s="44"/>
      <c r="Y9810" s="30"/>
    </row>
    <row r="9811" spans="8:25" x14ac:dyDescent="0.2">
      <c r="H9811" s="44"/>
      <c r="Y9811" s="30"/>
    </row>
    <row r="9812" spans="8:25" x14ac:dyDescent="0.2">
      <c r="H9812" s="44"/>
      <c r="Y9812" s="30"/>
    </row>
    <row r="9813" spans="8:25" x14ac:dyDescent="0.2">
      <c r="H9813" s="44"/>
      <c r="Y9813" s="30"/>
    </row>
    <row r="9814" spans="8:25" x14ac:dyDescent="0.2">
      <c r="H9814" s="44"/>
      <c r="Y9814" s="30"/>
    </row>
    <row r="9815" spans="8:25" x14ac:dyDescent="0.2">
      <c r="H9815" s="44"/>
      <c r="Y9815" s="30"/>
    </row>
    <row r="9816" spans="8:25" x14ac:dyDescent="0.2">
      <c r="H9816" s="44"/>
      <c r="Y9816" s="30"/>
    </row>
    <row r="9817" spans="8:25" x14ac:dyDescent="0.2">
      <c r="H9817" s="44"/>
      <c r="Y9817" s="30"/>
    </row>
    <row r="9818" spans="8:25" x14ac:dyDescent="0.2">
      <c r="H9818" s="44"/>
      <c r="Y9818" s="30"/>
    </row>
    <row r="9819" spans="8:25" x14ac:dyDescent="0.2">
      <c r="H9819" s="44"/>
      <c r="Y9819" s="30"/>
    </row>
    <row r="9820" spans="8:25" x14ac:dyDescent="0.2">
      <c r="H9820" s="44"/>
      <c r="Y9820" s="30"/>
    </row>
    <row r="9821" spans="8:25" x14ac:dyDescent="0.2">
      <c r="H9821" s="44"/>
      <c r="Y9821" s="30"/>
    </row>
    <row r="9822" spans="8:25" x14ac:dyDescent="0.2">
      <c r="H9822" s="44"/>
      <c r="Y9822" s="30"/>
    </row>
    <row r="9823" spans="8:25" x14ac:dyDescent="0.2">
      <c r="H9823" s="44"/>
      <c r="Y9823" s="30"/>
    </row>
    <row r="9824" spans="8:25" x14ac:dyDescent="0.2">
      <c r="H9824" s="44"/>
      <c r="Y9824" s="30"/>
    </row>
    <row r="9825" spans="8:25" x14ac:dyDescent="0.2">
      <c r="H9825" s="44"/>
      <c r="Y9825" s="30"/>
    </row>
    <row r="9826" spans="8:25" x14ac:dyDescent="0.2">
      <c r="H9826" s="44"/>
      <c r="Y9826" s="30"/>
    </row>
    <row r="9827" spans="8:25" x14ac:dyDescent="0.2">
      <c r="H9827" s="44"/>
      <c r="Y9827" s="30"/>
    </row>
    <row r="9828" spans="8:25" x14ac:dyDescent="0.2">
      <c r="H9828" s="44"/>
      <c r="Y9828" s="30"/>
    </row>
    <row r="9829" spans="8:25" x14ac:dyDescent="0.2">
      <c r="H9829" s="44"/>
      <c r="Y9829" s="30"/>
    </row>
    <row r="9830" spans="8:25" x14ac:dyDescent="0.2">
      <c r="H9830" s="44"/>
      <c r="Y9830" s="30"/>
    </row>
    <row r="9831" spans="8:25" x14ac:dyDescent="0.2">
      <c r="H9831" s="44"/>
      <c r="Y9831" s="30"/>
    </row>
    <row r="9832" spans="8:25" x14ac:dyDescent="0.2">
      <c r="H9832" s="44"/>
      <c r="Y9832" s="30"/>
    </row>
    <row r="9833" spans="8:25" x14ac:dyDescent="0.2">
      <c r="H9833" s="44"/>
      <c r="Y9833" s="30"/>
    </row>
    <row r="9834" spans="8:25" x14ac:dyDescent="0.2">
      <c r="H9834" s="44"/>
      <c r="Y9834" s="30"/>
    </row>
    <row r="9835" spans="8:25" x14ac:dyDescent="0.2">
      <c r="H9835" s="44"/>
      <c r="Y9835" s="30"/>
    </row>
    <row r="9836" spans="8:25" x14ac:dyDescent="0.2">
      <c r="H9836" s="44"/>
      <c r="Y9836" s="30"/>
    </row>
    <row r="9837" spans="8:25" x14ac:dyDescent="0.2">
      <c r="H9837" s="44"/>
      <c r="Y9837" s="30"/>
    </row>
    <row r="9838" spans="8:25" x14ac:dyDescent="0.2">
      <c r="H9838" s="44"/>
      <c r="Y9838" s="30"/>
    </row>
    <row r="9839" spans="8:25" x14ac:dyDescent="0.2">
      <c r="H9839" s="44"/>
      <c r="Y9839" s="30"/>
    </row>
    <row r="9840" spans="8:25" x14ac:dyDescent="0.2">
      <c r="H9840" s="44"/>
      <c r="Y9840" s="30"/>
    </row>
    <row r="9841" spans="8:25" x14ac:dyDescent="0.2">
      <c r="H9841" s="44"/>
      <c r="Y9841" s="30"/>
    </row>
    <row r="9842" spans="8:25" x14ac:dyDescent="0.2">
      <c r="H9842" s="44"/>
      <c r="Y9842" s="30"/>
    </row>
    <row r="9843" spans="8:25" x14ac:dyDescent="0.2">
      <c r="H9843" s="44"/>
      <c r="Y9843" s="30"/>
    </row>
    <row r="9844" spans="8:25" x14ac:dyDescent="0.2">
      <c r="H9844" s="44"/>
      <c r="Y9844" s="30"/>
    </row>
    <row r="9845" spans="8:25" x14ac:dyDescent="0.2">
      <c r="H9845" s="44"/>
      <c r="Y9845" s="30"/>
    </row>
    <row r="9846" spans="8:25" x14ac:dyDescent="0.2">
      <c r="H9846" s="44"/>
      <c r="Y9846" s="30"/>
    </row>
    <row r="9847" spans="8:25" x14ac:dyDescent="0.2">
      <c r="H9847" s="44"/>
      <c r="Y9847" s="30"/>
    </row>
    <row r="9848" spans="8:25" x14ac:dyDescent="0.2">
      <c r="H9848" s="44"/>
      <c r="Y9848" s="30"/>
    </row>
    <row r="9849" spans="8:25" x14ac:dyDescent="0.2">
      <c r="H9849" s="44"/>
      <c r="Y9849" s="30"/>
    </row>
    <row r="9850" spans="8:25" x14ac:dyDescent="0.2">
      <c r="H9850" s="44"/>
      <c r="Y9850" s="30"/>
    </row>
    <row r="9851" spans="8:25" x14ac:dyDescent="0.2">
      <c r="H9851" s="44"/>
      <c r="Y9851" s="30"/>
    </row>
    <row r="9852" spans="8:25" x14ac:dyDescent="0.2">
      <c r="H9852" s="44"/>
      <c r="Y9852" s="30"/>
    </row>
    <row r="9853" spans="8:25" x14ac:dyDescent="0.2">
      <c r="H9853" s="44"/>
      <c r="Y9853" s="30"/>
    </row>
    <row r="9854" spans="8:25" x14ac:dyDescent="0.2">
      <c r="H9854" s="44"/>
      <c r="Y9854" s="30"/>
    </row>
    <row r="9855" spans="8:25" x14ac:dyDescent="0.2">
      <c r="H9855" s="44"/>
      <c r="Y9855" s="30"/>
    </row>
    <row r="9856" spans="8:25" x14ac:dyDescent="0.2">
      <c r="H9856" s="44"/>
      <c r="Y9856" s="30"/>
    </row>
    <row r="9857" spans="8:25" x14ac:dyDescent="0.2">
      <c r="H9857" s="44"/>
      <c r="Y9857" s="30"/>
    </row>
    <row r="9858" spans="8:25" x14ac:dyDescent="0.2">
      <c r="H9858" s="44"/>
      <c r="Y9858" s="30"/>
    </row>
    <row r="9859" spans="8:25" x14ac:dyDescent="0.2">
      <c r="H9859" s="44"/>
      <c r="Y9859" s="30"/>
    </row>
    <row r="9860" spans="8:25" x14ac:dyDescent="0.2">
      <c r="H9860" s="44"/>
      <c r="Y9860" s="30"/>
    </row>
    <row r="9861" spans="8:25" x14ac:dyDescent="0.2">
      <c r="H9861" s="44"/>
      <c r="Y9861" s="30"/>
    </row>
    <row r="9862" spans="8:25" x14ac:dyDescent="0.2">
      <c r="H9862" s="44"/>
      <c r="Y9862" s="30"/>
    </row>
    <row r="9863" spans="8:25" x14ac:dyDescent="0.2">
      <c r="H9863" s="44"/>
      <c r="Y9863" s="30"/>
    </row>
    <row r="9864" spans="8:25" x14ac:dyDescent="0.2">
      <c r="H9864" s="44"/>
      <c r="Y9864" s="30"/>
    </row>
    <row r="9865" spans="8:25" x14ac:dyDescent="0.2">
      <c r="H9865" s="44"/>
      <c r="Y9865" s="30"/>
    </row>
    <row r="9866" spans="8:25" x14ac:dyDescent="0.2">
      <c r="H9866" s="44"/>
      <c r="Y9866" s="30"/>
    </row>
    <row r="9867" spans="8:25" x14ac:dyDescent="0.2">
      <c r="H9867" s="44"/>
      <c r="Y9867" s="30"/>
    </row>
    <row r="9868" spans="8:25" x14ac:dyDescent="0.2">
      <c r="H9868" s="44"/>
      <c r="Y9868" s="30"/>
    </row>
    <row r="9869" spans="8:25" x14ac:dyDescent="0.2">
      <c r="H9869" s="44"/>
      <c r="Y9869" s="30"/>
    </row>
    <row r="9870" spans="8:25" x14ac:dyDescent="0.2">
      <c r="H9870" s="44"/>
      <c r="Y9870" s="30"/>
    </row>
    <row r="9871" spans="8:25" x14ac:dyDescent="0.2">
      <c r="H9871" s="44"/>
      <c r="Y9871" s="30"/>
    </row>
    <row r="9872" spans="8:25" x14ac:dyDescent="0.2">
      <c r="H9872" s="44"/>
      <c r="Y9872" s="30"/>
    </row>
    <row r="9873" spans="8:25" x14ac:dyDescent="0.2">
      <c r="H9873" s="44"/>
      <c r="Y9873" s="30"/>
    </row>
    <row r="9874" spans="8:25" x14ac:dyDescent="0.2">
      <c r="H9874" s="44"/>
      <c r="Y9874" s="30"/>
    </row>
    <row r="9875" spans="8:25" x14ac:dyDescent="0.2">
      <c r="H9875" s="44"/>
      <c r="Y9875" s="30"/>
    </row>
    <row r="9876" spans="8:25" x14ac:dyDescent="0.2">
      <c r="H9876" s="44"/>
      <c r="Y9876" s="30"/>
    </row>
    <row r="9877" spans="8:25" x14ac:dyDescent="0.2">
      <c r="H9877" s="44"/>
      <c r="Y9877" s="30"/>
    </row>
    <row r="9878" spans="8:25" x14ac:dyDescent="0.2">
      <c r="H9878" s="44"/>
      <c r="Y9878" s="30"/>
    </row>
    <row r="9879" spans="8:25" x14ac:dyDescent="0.2">
      <c r="H9879" s="44"/>
      <c r="Y9879" s="30"/>
    </row>
    <row r="9880" spans="8:25" x14ac:dyDescent="0.2">
      <c r="H9880" s="44"/>
      <c r="Y9880" s="30"/>
    </row>
    <row r="9881" spans="8:25" x14ac:dyDescent="0.2">
      <c r="H9881" s="44"/>
      <c r="Y9881" s="30"/>
    </row>
    <row r="9882" spans="8:25" x14ac:dyDescent="0.2">
      <c r="H9882" s="44"/>
      <c r="Y9882" s="30"/>
    </row>
    <row r="9883" spans="8:25" x14ac:dyDescent="0.2">
      <c r="H9883" s="44"/>
      <c r="Y9883" s="30"/>
    </row>
    <row r="9884" spans="8:25" x14ac:dyDescent="0.2">
      <c r="H9884" s="44"/>
      <c r="Y9884" s="30"/>
    </row>
    <row r="9885" spans="8:25" x14ac:dyDescent="0.2">
      <c r="H9885" s="44"/>
      <c r="Y9885" s="30"/>
    </row>
    <row r="9886" spans="8:25" x14ac:dyDescent="0.2">
      <c r="H9886" s="44"/>
      <c r="Y9886" s="30"/>
    </row>
    <row r="9887" spans="8:25" x14ac:dyDescent="0.2">
      <c r="H9887" s="44"/>
      <c r="Y9887" s="30"/>
    </row>
    <row r="9888" spans="8:25" x14ac:dyDescent="0.2">
      <c r="H9888" s="44"/>
      <c r="Y9888" s="30"/>
    </row>
    <row r="9889" spans="8:25" x14ac:dyDescent="0.2">
      <c r="H9889" s="44"/>
      <c r="Y9889" s="30"/>
    </row>
    <row r="9890" spans="8:25" x14ac:dyDescent="0.2">
      <c r="H9890" s="44"/>
      <c r="Y9890" s="30"/>
    </row>
    <row r="9891" spans="8:25" x14ac:dyDescent="0.2">
      <c r="H9891" s="44"/>
      <c r="Y9891" s="30"/>
    </row>
    <row r="9892" spans="8:25" x14ac:dyDescent="0.2">
      <c r="H9892" s="44"/>
      <c r="Y9892" s="30"/>
    </row>
    <row r="9893" spans="8:25" x14ac:dyDescent="0.2">
      <c r="H9893" s="44"/>
      <c r="Y9893" s="30"/>
    </row>
    <row r="9894" spans="8:25" x14ac:dyDescent="0.2">
      <c r="H9894" s="44"/>
      <c r="Y9894" s="30"/>
    </row>
    <row r="9895" spans="8:25" x14ac:dyDescent="0.2">
      <c r="H9895" s="44"/>
      <c r="Y9895" s="30"/>
    </row>
    <row r="9896" spans="8:25" x14ac:dyDescent="0.2">
      <c r="H9896" s="44"/>
      <c r="Y9896" s="30"/>
    </row>
    <row r="9897" spans="8:25" x14ac:dyDescent="0.2">
      <c r="H9897" s="44"/>
      <c r="Y9897" s="30"/>
    </row>
    <row r="9898" spans="8:25" x14ac:dyDescent="0.2">
      <c r="H9898" s="44"/>
      <c r="Y9898" s="30"/>
    </row>
    <row r="9899" spans="8:25" x14ac:dyDescent="0.2">
      <c r="H9899" s="44"/>
      <c r="Y9899" s="30"/>
    </row>
    <row r="9900" spans="8:25" x14ac:dyDescent="0.2">
      <c r="H9900" s="44"/>
      <c r="Y9900" s="30"/>
    </row>
    <row r="9901" spans="8:25" x14ac:dyDescent="0.2">
      <c r="H9901" s="44"/>
      <c r="Y9901" s="30"/>
    </row>
    <row r="9902" spans="8:25" x14ac:dyDescent="0.2">
      <c r="H9902" s="44"/>
      <c r="Y9902" s="30"/>
    </row>
    <row r="9903" spans="8:25" x14ac:dyDescent="0.2">
      <c r="H9903" s="44"/>
      <c r="Y9903" s="30"/>
    </row>
    <row r="9904" spans="8:25" x14ac:dyDescent="0.2">
      <c r="H9904" s="44"/>
      <c r="Y9904" s="30"/>
    </row>
    <row r="9905" spans="8:25" x14ac:dyDescent="0.2">
      <c r="H9905" s="44"/>
      <c r="Y9905" s="30"/>
    </row>
    <row r="9906" spans="8:25" x14ac:dyDescent="0.2">
      <c r="H9906" s="44"/>
      <c r="Y9906" s="30"/>
    </row>
    <row r="9907" spans="8:25" x14ac:dyDescent="0.2">
      <c r="H9907" s="44"/>
      <c r="Y9907" s="30"/>
    </row>
    <row r="9908" spans="8:25" x14ac:dyDescent="0.2">
      <c r="H9908" s="44"/>
      <c r="Y9908" s="30"/>
    </row>
    <row r="9909" spans="8:25" x14ac:dyDescent="0.2">
      <c r="H9909" s="44"/>
      <c r="Y9909" s="30"/>
    </row>
    <row r="9910" spans="8:25" x14ac:dyDescent="0.2">
      <c r="H9910" s="44"/>
      <c r="Y9910" s="30"/>
    </row>
    <row r="9911" spans="8:25" x14ac:dyDescent="0.2">
      <c r="H9911" s="44"/>
      <c r="Y9911" s="30"/>
    </row>
    <row r="9912" spans="8:25" x14ac:dyDescent="0.2">
      <c r="H9912" s="44"/>
      <c r="Y9912" s="30"/>
    </row>
    <row r="9913" spans="8:25" x14ac:dyDescent="0.2">
      <c r="H9913" s="44"/>
      <c r="Y9913" s="30"/>
    </row>
    <row r="9914" spans="8:25" x14ac:dyDescent="0.2">
      <c r="H9914" s="44"/>
      <c r="Y9914" s="30"/>
    </row>
    <row r="9915" spans="8:25" x14ac:dyDescent="0.2">
      <c r="H9915" s="44"/>
      <c r="Y9915" s="30"/>
    </row>
    <row r="9916" spans="8:25" x14ac:dyDescent="0.2">
      <c r="H9916" s="44"/>
      <c r="Y9916" s="30"/>
    </row>
    <row r="9917" spans="8:25" x14ac:dyDescent="0.2">
      <c r="H9917" s="44"/>
      <c r="Y9917" s="30"/>
    </row>
    <row r="9918" spans="8:25" x14ac:dyDescent="0.2">
      <c r="H9918" s="44"/>
      <c r="Y9918" s="30"/>
    </row>
    <row r="9919" spans="8:25" x14ac:dyDescent="0.2">
      <c r="H9919" s="44"/>
      <c r="Y9919" s="30"/>
    </row>
    <row r="9920" spans="8:25" x14ac:dyDescent="0.2">
      <c r="H9920" s="44"/>
      <c r="Y9920" s="30"/>
    </row>
    <row r="9921" spans="8:25" x14ac:dyDescent="0.2">
      <c r="H9921" s="44"/>
      <c r="Y9921" s="30"/>
    </row>
    <row r="9922" spans="8:25" x14ac:dyDescent="0.2">
      <c r="H9922" s="44"/>
      <c r="Y9922" s="30"/>
    </row>
    <row r="9923" spans="8:25" x14ac:dyDescent="0.2">
      <c r="H9923" s="44"/>
      <c r="Y9923" s="30"/>
    </row>
    <row r="9924" spans="8:25" x14ac:dyDescent="0.2">
      <c r="H9924" s="44"/>
      <c r="Y9924" s="30"/>
    </row>
    <row r="9925" spans="8:25" x14ac:dyDescent="0.2">
      <c r="H9925" s="44"/>
      <c r="Y9925" s="30"/>
    </row>
    <row r="9926" spans="8:25" x14ac:dyDescent="0.2">
      <c r="H9926" s="44"/>
      <c r="Y9926" s="30"/>
    </row>
    <row r="9927" spans="8:25" x14ac:dyDescent="0.2">
      <c r="H9927" s="44"/>
      <c r="Y9927" s="30"/>
    </row>
    <row r="9928" spans="8:25" x14ac:dyDescent="0.2">
      <c r="H9928" s="44"/>
      <c r="Y9928" s="30"/>
    </row>
    <row r="9929" spans="8:25" x14ac:dyDescent="0.2">
      <c r="H9929" s="44"/>
      <c r="Y9929" s="30"/>
    </row>
    <row r="9930" spans="8:25" x14ac:dyDescent="0.2">
      <c r="H9930" s="44"/>
      <c r="Y9930" s="30"/>
    </row>
    <row r="9931" spans="8:25" x14ac:dyDescent="0.2">
      <c r="H9931" s="44"/>
      <c r="Y9931" s="30"/>
    </row>
    <row r="9932" spans="8:25" x14ac:dyDescent="0.2">
      <c r="H9932" s="44"/>
      <c r="Y9932" s="30"/>
    </row>
    <row r="9933" spans="8:25" x14ac:dyDescent="0.2">
      <c r="H9933" s="44"/>
      <c r="Y9933" s="30"/>
    </row>
    <row r="9934" spans="8:25" x14ac:dyDescent="0.2">
      <c r="H9934" s="44"/>
      <c r="Y9934" s="30"/>
    </row>
    <row r="9935" spans="8:25" x14ac:dyDescent="0.2">
      <c r="H9935" s="44"/>
      <c r="Y9935" s="30"/>
    </row>
    <row r="9936" spans="8:25" x14ac:dyDescent="0.2">
      <c r="H9936" s="44"/>
      <c r="Y9936" s="30"/>
    </row>
    <row r="9937" spans="8:25" x14ac:dyDescent="0.2">
      <c r="H9937" s="44"/>
      <c r="Y9937" s="30"/>
    </row>
    <row r="9938" spans="8:25" x14ac:dyDescent="0.2">
      <c r="H9938" s="44"/>
      <c r="Y9938" s="30"/>
    </row>
    <row r="9939" spans="8:25" x14ac:dyDescent="0.2">
      <c r="H9939" s="44"/>
      <c r="Y9939" s="30"/>
    </row>
    <row r="9940" spans="8:25" x14ac:dyDescent="0.2">
      <c r="H9940" s="44"/>
      <c r="Y9940" s="30"/>
    </row>
    <row r="9941" spans="8:25" x14ac:dyDescent="0.2">
      <c r="H9941" s="44"/>
      <c r="Y9941" s="30"/>
    </row>
    <row r="9942" spans="8:25" x14ac:dyDescent="0.2">
      <c r="H9942" s="44"/>
      <c r="Y9942" s="30"/>
    </row>
    <row r="9943" spans="8:25" x14ac:dyDescent="0.2">
      <c r="H9943" s="44"/>
      <c r="Y9943" s="30"/>
    </row>
    <row r="9944" spans="8:25" x14ac:dyDescent="0.2">
      <c r="H9944" s="44"/>
      <c r="Y9944" s="30"/>
    </row>
    <row r="9945" spans="8:25" x14ac:dyDescent="0.2">
      <c r="H9945" s="44"/>
      <c r="Y9945" s="30"/>
    </row>
    <row r="9946" spans="8:25" x14ac:dyDescent="0.2">
      <c r="H9946" s="44"/>
      <c r="Y9946" s="30"/>
    </row>
    <row r="9947" spans="8:25" x14ac:dyDescent="0.2">
      <c r="H9947" s="44"/>
      <c r="Y9947" s="30"/>
    </row>
    <row r="9948" spans="8:25" x14ac:dyDescent="0.2">
      <c r="H9948" s="44"/>
      <c r="Y9948" s="30"/>
    </row>
    <row r="9949" spans="8:25" x14ac:dyDescent="0.2">
      <c r="H9949" s="44"/>
      <c r="Y9949" s="30"/>
    </row>
    <row r="9950" spans="8:25" x14ac:dyDescent="0.2">
      <c r="H9950" s="44"/>
      <c r="Y9950" s="30"/>
    </row>
    <row r="9951" spans="8:25" x14ac:dyDescent="0.2">
      <c r="H9951" s="44"/>
      <c r="Y9951" s="30"/>
    </row>
    <row r="9952" spans="8:25" x14ac:dyDescent="0.2">
      <c r="H9952" s="44"/>
      <c r="Y9952" s="30"/>
    </row>
    <row r="9953" spans="8:25" x14ac:dyDescent="0.2">
      <c r="H9953" s="44"/>
      <c r="Y9953" s="30"/>
    </row>
    <row r="9954" spans="8:25" x14ac:dyDescent="0.2">
      <c r="H9954" s="44"/>
      <c r="Y9954" s="30"/>
    </row>
    <row r="9955" spans="8:25" x14ac:dyDescent="0.2">
      <c r="H9955" s="44"/>
      <c r="Y9955" s="30"/>
    </row>
    <row r="9956" spans="8:25" x14ac:dyDescent="0.2">
      <c r="H9956" s="44"/>
      <c r="Y9956" s="30"/>
    </row>
    <row r="9957" spans="8:25" x14ac:dyDescent="0.2">
      <c r="H9957" s="44"/>
      <c r="Y9957" s="30"/>
    </row>
    <row r="9958" spans="8:25" x14ac:dyDescent="0.2">
      <c r="H9958" s="44"/>
      <c r="Y9958" s="30"/>
    </row>
    <row r="9959" spans="8:25" x14ac:dyDescent="0.2">
      <c r="H9959" s="44"/>
      <c r="Y9959" s="30"/>
    </row>
    <row r="9960" spans="8:25" x14ac:dyDescent="0.2">
      <c r="H9960" s="44"/>
      <c r="Y9960" s="30"/>
    </row>
    <row r="9961" spans="8:25" x14ac:dyDescent="0.2">
      <c r="H9961" s="44"/>
      <c r="Y9961" s="30"/>
    </row>
    <row r="9962" spans="8:25" x14ac:dyDescent="0.2">
      <c r="H9962" s="44"/>
      <c r="Y9962" s="30"/>
    </row>
    <row r="9963" spans="8:25" x14ac:dyDescent="0.2">
      <c r="H9963" s="44"/>
      <c r="Y9963" s="30"/>
    </row>
    <row r="9964" spans="8:25" x14ac:dyDescent="0.2">
      <c r="H9964" s="44"/>
      <c r="Y9964" s="30"/>
    </row>
    <row r="9965" spans="8:25" x14ac:dyDescent="0.2">
      <c r="H9965" s="44"/>
      <c r="Y9965" s="30"/>
    </row>
    <row r="9966" spans="8:25" x14ac:dyDescent="0.2">
      <c r="H9966" s="44"/>
      <c r="Y9966" s="30"/>
    </row>
    <row r="9967" spans="8:25" x14ac:dyDescent="0.2">
      <c r="H9967" s="44"/>
      <c r="Y9967" s="30"/>
    </row>
    <row r="9968" spans="8:25" x14ac:dyDescent="0.2">
      <c r="H9968" s="44"/>
      <c r="Y9968" s="30"/>
    </row>
    <row r="9969" spans="8:25" x14ac:dyDescent="0.2">
      <c r="H9969" s="44"/>
      <c r="Y9969" s="30"/>
    </row>
    <row r="9970" spans="8:25" x14ac:dyDescent="0.2">
      <c r="H9970" s="44"/>
      <c r="Y9970" s="30"/>
    </row>
    <row r="9971" spans="8:25" x14ac:dyDescent="0.2">
      <c r="H9971" s="44"/>
      <c r="Y9971" s="30"/>
    </row>
    <row r="9972" spans="8:25" x14ac:dyDescent="0.2">
      <c r="H9972" s="44"/>
      <c r="Y9972" s="30"/>
    </row>
    <row r="9973" spans="8:25" x14ac:dyDescent="0.2">
      <c r="H9973" s="44"/>
      <c r="Y9973" s="30"/>
    </row>
    <row r="9974" spans="8:25" x14ac:dyDescent="0.2">
      <c r="H9974" s="44"/>
      <c r="Y9974" s="30"/>
    </row>
    <row r="9975" spans="8:25" x14ac:dyDescent="0.2">
      <c r="H9975" s="44"/>
      <c r="Y9975" s="30"/>
    </row>
    <row r="9976" spans="8:25" x14ac:dyDescent="0.2">
      <c r="H9976" s="44"/>
      <c r="Y9976" s="30"/>
    </row>
    <row r="9977" spans="8:25" x14ac:dyDescent="0.2">
      <c r="H9977" s="44"/>
      <c r="Y9977" s="30"/>
    </row>
    <row r="9978" spans="8:25" x14ac:dyDescent="0.2">
      <c r="H9978" s="44"/>
      <c r="Y9978" s="30"/>
    </row>
    <row r="9979" spans="8:25" x14ac:dyDescent="0.2">
      <c r="H9979" s="44"/>
      <c r="Y9979" s="30"/>
    </row>
    <row r="9980" spans="8:25" x14ac:dyDescent="0.2">
      <c r="H9980" s="44"/>
      <c r="Y9980" s="30"/>
    </row>
    <row r="9981" spans="8:25" x14ac:dyDescent="0.2">
      <c r="H9981" s="44"/>
      <c r="Y9981" s="30"/>
    </row>
    <row r="9982" spans="8:25" x14ac:dyDescent="0.2">
      <c r="H9982" s="44"/>
      <c r="Y9982" s="30"/>
    </row>
    <row r="9983" spans="8:25" x14ac:dyDescent="0.2">
      <c r="H9983" s="44"/>
      <c r="Y9983" s="30"/>
    </row>
    <row r="9984" spans="8:25" x14ac:dyDescent="0.2">
      <c r="H9984" s="44"/>
      <c r="Y9984" s="30"/>
    </row>
    <row r="9985" spans="8:25" x14ac:dyDescent="0.2">
      <c r="H9985" s="44"/>
      <c r="Y9985" s="30"/>
    </row>
    <row r="9986" spans="8:25" x14ac:dyDescent="0.2">
      <c r="H9986" s="44"/>
      <c r="Y9986" s="30"/>
    </row>
    <row r="9987" spans="8:25" x14ac:dyDescent="0.2">
      <c r="H9987" s="44"/>
      <c r="Y9987" s="30"/>
    </row>
    <row r="9988" spans="8:25" x14ac:dyDescent="0.2">
      <c r="H9988" s="44"/>
      <c r="Y9988" s="30"/>
    </row>
    <row r="9989" spans="8:25" x14ac:dyDescent="0.2">
      <c r="H9989" s="44"/>
      <c r="Y9989" s="30"/>
    </row>
    <row r="9990" spans="8:25" x14ac:dyDescent="0.2">
      <c r="H9990" s="44"/>
      <c r="Y9990" s="30"/>
    </row>
    <row r="9991" spans="8:25" x14ac:dyDescent="0.2">
      <c r="H9991" s="44"/>
      <c r="Y9991" s="30"/>
    </row>
    <row r="9992" spans="8:25" x14ac:dyDescent="0.2">
      <c r="H9992" s="44"/>
      <c r="Y9992" s="30"/>
    </row>
    <row r="9993" spans="8:25" x14ac:dyDescent="0.2">
      <c r="H9993" s="44"/>
      <c r="Y9993" s="30"/>
    </row>
    <row r="9994" spans="8:25" x14ac:dyDescent="0.2">
      <c r="H9994" s="44"/>
      <c r="Y9994" s="30"/>
    </row>
    <row r="9995" spans="8:25" x14ac:dyDescent="0.2">
      <c r="H9995" s="44"/>
      <c r="Y9995" s="30"/>
    </row>
    <row r="9996" spans="8:25" x14ac:dyDescent="0.2">
      <c r="H9996" s="44"/>
      <c r="Y9996" s="30"/>
    </row>
    <row r="9997" spans="8:25" x14ac:dyDescent="0.2">
      <c r="H9997" s="44"/>
      <c r="Y9997" s="30"/>
    </row>
    <row r="9998" spans="8:25" x14ac:dyDescent="0.2">
      <c r="H9998" s="44"/>
      <c r="Y9998" s="30"/>
    </row>
    <row r="9999" spans="8:25" x14ac:dyDescent="0.2">
      <c r="H9999" s="44"/>
      <c r="Y9999" s="30"/>
    </row>
    <row r="10000" spans="8:25" x14ac:dyDescent="0.2">
      <c r="H10000" s="44"/>
      <c r="Y10000" s="30"/>
    </row>
    <row r="10001" spans="8:25" x14ac:dyDescent="0.2">
      <c r="H10001" s="44"/>
      <c r="Y10001" s="30"/>
    </row>
    <row r="10002" spans="8:25" x14ac:dyDescent="0.2">
      <c r="H10002" s="44"/>
      <c r="Y10002" s="30"/>
    </row>
    <row r="10003" spans="8:25" x14ac:dyDescent="0.2">
      <c r="H10003" s="44"/>
      <c r="Y10003" s="30"/>
    </row>
    <row r="10004" spans="8:25" x14ac:dyDescent="0.2">
      <c r="H10004" s="44"/>
      <c r="Y10004" s="30"/>
    </row>
    <row r="10005" spans="8:25" x14ac:dyDescent="0.2">
      <c r="H10005" s="44"/>
      <c r="Y10005" s="30"/>
    </row>
    <row r="10006" spans="8:25" x14ac:dyDescent="0.2">
      <c r="H10006" s="44"/>
      <c r="Y10006" s="30"/>
    </row>
    <row r="10007" spans="8:25" x14ac:dyDescent="0.2">
      <c r="H10007" s="44"/>
      <c r="Y10007" s="30"/>
    </row>
    <row r="10008" spans="8:25" x14ac:dyDescent="0.2">
      <c r="H10008" s="44"/>
      <c r="Y10008" s="30"/>
    </row>
    <row r="10009" spans="8:25" x14ac:dyDescent="0.2">
      <c r="H10009" s="44"/>
      <c r="Y10009" s="30"/>
    </row>
    <row r="10010" spans="8:25" x14ac:dyDescent="0.2">
      <c r="H10010" s="44"/>
      <c r="Y10010" s="30"/>
    </row>
    <row r="10011" spans="8:25" x14ac:dyDescent="0.2">
      <c r="H10011" s="44"/>
      <c r="Y10011" s="30"/>
    </row>
    <row r="10012" spans="8:25" x14ac:dyDescent="0.2">
      <c r="H10012" s="44"/>
      <c r="Y10012" s="30"/>
    </row>
    <row r="10013" spans="8:25" x14ac:dyDescent="0.2">
      <c r="H10013" s="44"/>
      <c r="Y10013" s="30"/>
    </row>
    <row r="10014" spans="8:25" x14ac:dyDescent="0.2">
      <c r="H10014" s="44"/>
      <c r="Y10014" s="30"/>
    </row>
    <row r="10015" spans="8:25" x14ac:dyDescent="0.2">
      <c r="H10015" s="44"/>
      <c r="Y10015" s="30"/>
    </row>
    <row r="10016" spans="8:25" x14ac:dyDescent="0.2">
      <c r="H10016" s="44"/>
      <c r="Y10016" s="30"/>
    </row>
    <row r="10017" spans="8:25" x14ac:dyDescent="0.2">
      <c r="H10017" s="44"/>
      <c r="Y10017" s="30"/>
    </row>
    <row r="10018" spans="8:25" x14ac:dyDescent="0.2">
      <c r="H10018" s="44"/>
      <c r="Y10018" s="30"/>
    </row>
    <row r="10019" spans="8:25" x14ac:dyDescent="0.2">
      <c r="H10019" s="44"/>
      <c r="Y10019" s="30"/>
    </row>
    <row r="10020" spans="8:25" x14ac:dyDescent="0.2">
      <c r="H10020" s="44"/>
      <c r="Y10020" s="30"/>
    </row>
    <row r="10021" spans="8:25" x14ac:dyDescent="0.2">
      <c r="H10021" s="44"/>
      <c r="Y10021" s="30"/>
    </row>
    <row r="10022" spans="8:25" x14ac:dyDescent="0.2">
      <c r="H10022" s="44"/>
      <c r="Y10022" s="30"/>
    </row>
    <row r="10023" spans="8:25" x14ac:dyDescent="0.2">
      <c r="H10023" s="44"/>
      <c r="Y10023" s="30"/>
    </row>
    <row r="10024" spans="8:25" x14ac:dyDescent="0.2">
      <c r="H10024" s="44"/>
      <c r="Y10024" s="30"/>
    </row>
    <row r="10025" spans="8:25" x14ac:dyDescent="0.2">
      <c r="H10025" s="44"/>
      <c r="Y10025" s="30"/>
    </row>
    <row r="10026" spans="8:25" x14ac:dyDescent="0.2">
      <c r="H10026" s="44"/>
      <c r="Y10026" s="30"/>
    </row>
    <row r="10027" spans="8:25" x14ac:dyDescent="0.2">
      <c r="H10027" s="44"/>
      <c r="Y10027" s="30"/>
    </row>
    <row r="10028" spans="8:25" x14ac:dyDescent="0.2">
      <c r="H10028" s="44"/>
      <c r="Y10028" s="30"/>
    </row>
    <row r="10029" spans="8:25" x14ac:dyDescent="0.2">
      <c r="H10029" s="44"/>
      <c r="Y10029" s="30"/>
    </row>
    <row r="10030" spans="8:25" x14ac:dyDescent="0.2">
      <c r="H10030" s="44"/>
      <c r="Y10030" s="30"/>
    </row>
    <row r="10031" spans="8:25" x14ac:dyDescent="0.2">
      <c r="H10031" s="44"/>
      <c r="Y10031" s="30"/>
    </row>
    <row r="10032" spans="8:25" x14ac:dyDescent="0.2">
      <c r="H10032" s="44"/>
      <c r="Y10032" s="30"/>
    </row>
    <row r="10033" spans="8:25" x14ac:dyDescent="0.2">
      <c r="H10033" s="44"/>
      <c r="Y10033" s="30"/>
    </row>
    <row r="10034" spans="8:25" x14ac:dyDescent="0.2">
      <c r="H10034" s="44"/>
      <c r="Y10034" s="30"/>
    </row>
    <row r="10035" spans="8:25" x14ac:dyDescent="0.2">
      <c r="H10035" s="44"/>
      <c r="Y10035" s="30"/>
    </row>
    <row r="10036" spans="8:25" x14ac:dyDescent="0.2">
      <c r="H10036" s="44"/>
      <c r="Y10036" s="30"/>
    </row>
    <row r="10037" spans="8:25" x14ac:dyDescent="0.2">
      <c r="H10037" s="44"/>
      <c r="Y10037" s="30"/>
    </row>
    <row r="10038" spans="8:25" x14ac:dyDescent="0.2">
      <c r="H10038" s="44"/>
      <c r="Y10038" s="30"/>
    </row>
    <row r="10039" spans="8:25" x14ac:dyDescent="0.2">
      <c r="H10039" s="44"/>
      <c r="Y10039" s="30"/>
    </row>
    <row r="10040" spans="8:25" x14ac:dyDescent="0.2">
      <c r="H10040" s="44"/>
      <c r="Y10040" s="30"/>
    </row>
    <row r="10041" spans="8:25" x14ac:dyDescent="0.2">
      <c r="H10041" s="44"/>
      <c r="Y10041" s="30"/>
    </row>
    <row r="10042" spans="8:25" x14ac:dyDescent="0.2">
      <c r="H10042" s="44"/>
      <c r="Y10042" s="30"/>
    </row>
    <row r="10043" spans="8:25" x14ac:dyDescent="0.2">
      <c r="H10043" s="44"/>
      <c r="Y10043" s="30"/>
    </row>
    <row r="10044" spans="8:25" x14ac:dyDescent="0.2">
      <c r="H10044" s="44"/>
      <c r="Y10044" s="30"/>
    </row>
    <row r="10045" spans="8:25" x14ac:dyDescent="0.2">
      <c r="H10045" s="44"/>
      <c r="Y10045" s="30"/>
    </row>
    <row r="10046" spans="8:25" x14ac:dyDescent="0.2">
      <c r="H10046" s="44"/>
      <c r="Y10046" s="30"/>
    </row>
    <row r="10047" spans="8:25" x14ac:dyDescent="0.2">
      <c r="H10047" s="44"/>
      <c r="Y10047" s="30"/>
    </row>
    <row r="10048" spans="8:25" x14ac:dyDescent="0.2">
      <c r="H10048" s="44"/>
      <c r="Y10048" s="30"/>
    </row>
    <row r="10049" spans="8:25" x14ac:dyDescent="0.2">
      <c r="H10049" s="44"/>
      <c r="Y10049" s="30"/>
    </row>
    <row r="10050" spans="8:25" x14ac:dyDescent="0.2">
      <c r="H10050" s="44"/>
      <c r="Y10050" s="30"/>
    </row>
    <row r="10051" spans="8:25" x14ac:dyDescent="0.2">
      <c r="H10051" s="44"/>
      <c r="Y10051" s="30"/>
    </row>
    <row r="10052" spans="8:25" x14ac:dyDescent="0.2">
      <c r="H10052" s="44"/>
      <c r="Y10052" s="30"/>
    </row>
    <row r="10053" spans="8:25" x14ac:dyDescent="0.2">
      <c r="H10053" s="44"/>
      <c r="Y10053" s="30"/>
    </row>
    <row r="10054" spans="8:25" x14ac:dyDescent="0.2">
      <c r="H10054" s="44"/>
      <c r="Y10054" s="30"/>
    </row>
    <row r="10055" spans="8:25" x14ac:dyDescent="0.2">
      <c r="H10055" s="44"/>
      <c r="Y10055" s="30"/>
    </row>
    <row r="10056" spans="8:25" x14ac:dyDescent="0.2">
      <c r="H10056" s="44"/>
      <c r="Y10056" s="30"/>
    </row>
    <row r="10057" spans="8:25" x14ac:dyDescent="0.2">
      <c r="H10057" s="44"/>
      <c r="Y10057" s="30"/>
    </row>
    <row r="10058" spans="8:25" x14ac:dyDescent="0.2">
      <c r="H10058" s="44"/>
      <c r="Y10058" s="30"/>
    </row>
    <row r="10059" spans="8:25" x14ac:dyDescent="0.2">
      <c r="H10059" s="44"/>
      <c r="Y10059" s="30"/>
    </row>
    <row r="10060" spans="8:25" x14ac:dyDescent="0.2">
      <c r="H10060" s="44"/>
      <c r="Y10060" s="30"/>
    </row>
    <row r="10061" spans="8:25" x14ac:dyDescent="0.2">
      <c r="H10061" s="44"/>
      <c r="Y10061" s="30"/>
    </row>
    <row r="10062" spans="8:25" x14ac:dyDescent="0.2">
      <c r="H10062" s="44"/>
      <c r="Y10062" s="30"/>
    </row>
    <row r="10063" spans="8:25" x14ac:dyDescent="0.2">
      <c r="H10063" s="44"/>
      <c r="Y10063" s="30"/>
    </row>
    <row r="10064" spans="8:25" x14ac:dyDescent="0.2">
      <c r="H10064" s="44"/>
      <c r="Y10064" s="30"/>
    </row>
    <row r="10065" spans="8:25" x14ac:dyDescent="0.2">
      <c r="H10065" s="44"/>
      <c r="Y10065" s="30"/>
    </row>
    <row r="10066" spans="8:25" x14ac:dyDescent="0.2">
      <c r="H10066" s="44"/>
      <c r="Y10066" s="30"/>
    </row>
    <row r="10067" spans="8:25" x14ac:dyDescent="0.2">
      <c r="H10067" s="44"/>
      <c r="Y10067" s="30"/>
    </row>
    <row r="10068" spans="8:25" x14ac:dyDescent="0.2">
      <c r="H10068" s="44"/>
      <c r="Y10068" s="30"/>
    </row>
    <row r="10069" spans="8:25" x14ac:dyDescent="0.2">
      <c r="H10069" s="44"/>
      <c r="Y10069" s="30"/>
    </row>
    <row r="10070" spans="8:25" x14ac:dyDescent="0.2">
      <c r="H10070" s="44"/>
      <c r="Y10070" s="30"/>
    </row>
    <row r="10071" spans="8:25" x14ac:dyDescent="0.2">
      <c r="H10071" s="44"/>
      <c r="Y10071" s="30"/>
    </row>
    <row r="10072" spans="8:25" x14ac:dyDescent="0.2">
      <c r="H10072" s="44"/>
      <c r="Y10072" s="30"/>
    </row>
    <row r="10073" spans="8:25" x14ac:dyDescent="0.2">
      <c r="H10073" s="44"/>
      <c r="Y10073" s="30"/>
    </row>
    <row r="10074" spans="8:25" x14ac:dyDescent="0.2">
      <c r="H10074" s="44"/>
      <c r="Y10074" s="30"/>
    </row>
    <row r="10075" spans="8:25" x14ac:dyDescent="0.2">
      <c r="H10075" s="44"/>
      <c r="Y10075" s="30"/>
    </row>
    <row r="10076" spans="8:25" x14ac:dyDescent="0.2">
      <c r="H10076" s="44"/>
      <c r="Y10076" s="30"/>
    </row>
    <row r="10077" spans="8:25" x14ac:dyDescent="0.2">
      <c r="H10077" s="44"/>
      <c r="Y10077" s="30"/>
    </row>
    <row r="10078" spans="8:25" x14ac:dyDescent="0.2">
      <c r="H10078" s="44"/>
      <c r="Y10078" s="30"/>
    </row>
    <row r="10079" spans="8:25" x14ac:dyDescent="0.2">
      <c r="H10079" s="44"/>
      <c r="Y10079" s="30"/>
    </row>
    <row r="10080" spans="8:25" x14ac:dyDescent="0.2">
      <c r="H10080" s="44"/>
      <c r="Y10080" s="30"/>
    </row>
    <row r="10081" spans="8:25" x14ac:dyDescent="0.2">
      <c r="H10081" s="44"/>
      <c r="Y10081" s="30"/>
    </row>
    <row r="10082" spans="8:25" x14ac:dyDescent="0.2">
      <c r="H10082" s="44"/>
      <c r="Y10082" s="30"/>
    </row>
    <row r="10083" spans="8:25" x14ac:dyDescent="0.2">
      <c r="H10083" s="44"/>
      <c r="Y10083" s="30"/>
    </row>
    <row r="10084" spans="8:25" x14ac:dyDescent="0.2">
      <c r="H10084" s="44"/>
      <c r="Y10084" s="30"/>
    </row>
    <row r="10085" spans="8:25" x14ac:dyDescent="0.2">
      <c r="H10085" s="44"/>
      <c r="Y10085" s="30"/>
    </row>
    <row r="10086" spans="8:25" x14ac:dyDescent="0.2">
      <c r="H10086" s="44"/>
      <c r="Y10086" s="30"/>
    </row>
    <row r="10087" spans="8:25" x14ac:dyDescent="0.2">
      <c r="H10087" s="44"/>
      <c r="Y10087" s="30"/>
    </row>
    <row r="10088" spans="8:25" x14ac:dyDescent="0.2">
      <c r="H10088" s="44"/>
      <c r="Y10088" s="30"/>
    </row>
    <row r="10089" spans="8:25" x14ac:dyDescent="0.2">
      <c r="H10089" s="44"/>
      <c r="Y10089" s="30"/>
    </row>
    <row r="10090" spans="8:25" x14ac:dyDescent="0.2">
      <c r="H10090" s="44"/>
      <c r="Y10090" s="30"/>
    </row>
    <row r="10091" spans="8:25" x14ac:dyDescent="0.2">
      <c r="H10091" s="44"/>
      <c r="Y10091" s="30"/>
    </row>
    <row r="10092" spans="8:25" x14ac:dyDescent="0.2">
      <c r="H10092" s="44"/>
      <c r="Y10092" s="30"/>
    </row>
    <row r="10093" spans="8:25" x14ac:dyDescent="0.2">
      <c r="H10093" s="44"/>
      <c r="Y10093" s="30"/>
    </row>
    <row r="10094" spans="8:25" x14ac:dyDescent="0.2">
      <c r="H10094" s="44"/>
      <c r="Y10094" s="30"/>
    </row>
    <row r="10095" spans="8:25" x14ac:dyDescent="0.2">
      <c r="H10095" s="44"/>
      <c r="Y10095" s="30"/>
    </row>
    <row r="10096" spans="8:25" x14ac:dyDescent="0.2">
      <c r="H10096" s="44"/>
      <c r="Y10096" s="30"/>
    </row>
    <row r="10097" spans="8:25" x14ac:dyDescent="0.2">
      <c r="H10097" s="44"/>
      <c r="Y10097" s="30"/>
    </row>
    <row r="10098" spans="8:25" x14ac:dyDescent="0.2">
      <c r="H10098" s="44"/>
      <c r="Y10098" s="30"/>
    </row>
    <row r="10099" spans="8:25" x14ac:dyDescent="0.2">
      <c r="H10099" s="44"/>
      <c r="Y10099" s="30"/>
    </row>
    <row r="10100" spans="8:25" x14ac:dyDescent="0.2">
      <c r="H10100" s="44"/>
      <c r="Y10100" s="30"/>
    </row>
    <row r="10101" spans="8:25" x14ac:dyDescent="0.2">
      <c r="H10101" s="44"/>
      <c r="Y10101" s="30"/>
    </row>
    <row r="10102" spans="8:25" x14ac:dyDescent="0.2">
      <c r="H10102" s="44"/>
      <c r="Y10102" s="30"/>
    </row>
    <row r="10103" spans="8:25" x14ac:dyDescent="0.2">
      <c r="H10103" s="44"/>
      <c r="Y10103" s="30"/>
    </row>
    <row r="10104" spans="8:25" x14ac:dyDescent="0.2">
      <c r="H10104" s="44"/>
      <c r="Y10104" s="30"/>
    </row>
    <row r="10105" spans="8:25" x14ac:dyDescent="0.2">
      <c r="H10105" s="44"/>
      <c r="Y10105" s="30"/>
    </row>
    <row r="10106" spans="8:25" x14ac:dyDescent="0.2">
      <c r="H10106" s="44"/>
      <c r="Y10106" s="30"/>
    </row>
    <row r="10107" spans="8:25" x14ac:dyDescent="0.2">
      <c r="H10107" s="44"/>
      <c r="Y10107" s="30"/>
    </row>
    <row r="10108" spans="8:25" x14ac:dyDescent="0.2">
      <c r="H10108" s="44"/>
      <c r="Y10108" s="30"/>
    </row>
    <row r="10109" spans="8:25" x14ac:dyDescent="0.2">
      <c r="H10109" s="44"/>
      <c r="Y10109" s="30"/>
    </row>
    <row r="10110" spans="8:25" x14ac:dyDescent="0.2">
      <c r="H10110" s="44"/>
      <c r="Y10110" s="30"/>
    </row>
    <row r="10111" spans="8:25" x14ac:dyDescent="0.2">
      <c r="H10111" s="44"/>
      <c r="Y10111" s="30"/>
    </row>
    <row r="10112" spans="8:25" x14ac:dyDescent="0.2">
      <c r="H10112" s="44"/>
      <c r="Y10112" s="30"/>
    </row>
    <row r="10113" spans="8:25" x14ac:dyDescent="0.2">
      <c r="H10113" s="44"/>
      <c r="Y10113" s="30"/>
    </row>
    <row r="10114" spans="8:25" x14ac:dyDescent="0.2">
      <c r="H10114" s="44"/>
      <c r="Y10114" s="30"/>
    </row>
    <row r="10115" spans="8:25" x14ac:dyDescent="0.2">
      <c r="H10115" s="44"/>
      <c r="Y10115" s="30"/>
    </row>
    <row r="10116" spans="8:25" x14ac:dyDescent="0.2">
      <c r="H10116" s="44"/>
      <c r="Y10116" s="30"/>
    </row>
    <row r="10117" spans="8:25" x14ac:dyDescent="0.2">
      <c r="H10117" s="44"/>
      <c r="Y10117" s="30"/>
    </row>
    <row r="10118" spans="8:25" x14ac:dyDescent="0.2">
      <c r="H10118" s="44"/>
      <c r="Y10118" s="30"/>
    </row>
    <row r="10119" spans="8:25" x14ac:dyDescent="0.2">
      <c r="H10119" s="44"/>
      <c r="Y10119" s="30"/>
    </row>
    <row r="10120" spans="8:25" x14ac:dyDescent="0.2">
      <c r="H10120" s="44"/>
      <c r="Y10120" s="30"/>
    </row>
    <row r="10121" spans="8:25" x14ac:dyDescent="0.2">
      <c r="H10121" s="44"/>
      <c r="Y10121" s="30"/>
    </row>
    <row r="10122" spans="8:25" x14ac:dyDescent="0.2">
      <c r="H10122" s="44"/>
      <c r="Y10122" s="30"/>
    </row>
    <row r="10123" spans="8:25" x14ac:dyDescent="0.2">
      <c r="H10123" s="44"/>
      <c r="Y10123" s="30"/>
    </row>
    <row r="10124" spans="8:25" x14ac:dyDescent="0.2">
      <c r="H10124" s="44"/>
      <c r="Y10124" s="30"/>
    </row>
    <row r="10125" spans="8:25" x14ac:dyDescent="0.2">
      <c r="H10125" s="44"/>
      <c r="Y10125" s="30"/>
    </row>
    <row r="10126" spans="8:25" x14ac:dyDescent="0.2">
      <c r="H10126" s="44"/>
      <c r="Y10126" s="30"/>
    </row>
    <row r="10127" spans="8:25" x14ac:dyDescent="0.2">
      <c r="H10127" s="44"/>
      <c r="Y10127" s="30"/>
    </row>
    <row r="10128" spans="8:25" x14ac:dyDescent="0.2">
      <c r="H10128" s="44"/>
      <c r="Y10128" s="30"/>
    </row>
    <row r="10129" spans="8:25" x14ac:dyDescent="0.2">
      <c r="H10129" s="44"/>
      <c r="Y10129" s="30"/>
    </row>
    <row r="10130" spans="8:25" x14ac:dyDescent="0.2">
      <c r="H10130" s="44"/>
      <c r="Y10130" s="30"/>
    </row>
    <row r="10131" spans="8:25" x14ac:dyDescent="0.2">
      <c r="H10131" s="44"/>
      <c r="Y10131" s="30"/>
    </row>
    <row r="10132" spans="8:25" x14ac:dyDescent="0.2">
      <c r="H10132" s="44"/>
      <c r="Y10132" s="30"/>
    </row>
    <row r="10133" spans="8:25" x14ac:dyDescent="0.2">
      <c r="H10133" s="44"/>
      <c r="Y10133" s="30"/>
    </row>
    <row r="10134" spans="8:25" x14ac:dyDescent="0.2">
      <c r="H10134" s="44"/>
      <c r="Y10134" s="30"/>
    </row>
    <row r="10135" spans="8:25" x14ac:dyDescent="0.2">
      <c r="H10135" s="44"/>
      <c r="Y10135" s="30"/>
    </row>
    <row r="10136" spans="8:25" x14ac:dyDescent="0.2">
      <c r="H10136" s="44"/>
      <c r="Y10136" s="30"/>
    </row>
    <row r="10137" spans="8:25" x14ac:dyDescent="0.2">
      <c r="H10137" s="44"/>
      <c r="Y10137" s="30"/>
    </row>
    <row r="10138" spans="8:25" x14ac:dyDescent="0.2">
      <c r="H10138" s="44"/>
      <c r="Y10138" s="30"/>
    </row>
    <row r="10139" spans="8:25" x14ac:dyDescent="0.2">
      <c r="H10139" s="44"/>
      <c r="Y10139" s="30"/>
    </row>
    <row r="10140" spans="8:25" x14ac:dyDescent="0.2">
      <c r="H10140" s="44"/>
      <c r="Y10140" s="30"/>
    </row>
    <row r="10141" spans="8:25" x14ac:dyDescent="0.2">
      <c r="H10141" s="44"/>
      <c r="Y10141" s="30"/>
    </row>
    <row r="10142" spans="8:25" x14ac:dyDescent="0.2">
      <c r="H10142" s="44"/>
      <c r="Y10142" s="30"/>
    </row>
    <row r="10143" spans="8:25" x14ac:dyDescent="0.2">
      <c r="H10143" s="44"/>
      <c r="Y10143" s="30"/>
    </row>
    <row r="10144" spans="8:25" x14ac:dyDescent="0.2">
      <c r="H10144" s="44"/>
      <c r="Y10144" s="30"/>
    </row>
    <row r="10145" spans="8:25" x14ac:dyDescent="0.2">
      <c r="H10145" s="44"/>
      <c r="Y10145" s="30"/>
    </row>
    <row r="10146" spans="8:25" x14ac:dyDescent="0.2">
      <c r="H10146" s="44"/>
      <c r="Y10146" s="30"/>
    </row>
    <row r="10147" spans="8:25" x14ac:dyDescent="0.2">
      <c r="H10147" s="44"/>
      <c r="Y10147" s="30"/>
    </row>
    <row r="10148" spans="8:25" x14ac:dyDescent="0.2">
      <c r="H10148" s="44"/>
      <c r="Y10148" s="30"/>
    </row>
    <row r="10149" spans="8:25" x14ac:dyDescent="0.2">
      <c r="H10149" s="44"/>
      <c r="Y10149" s="30"/>
    </row>
    <row r="10150" spans="8:25" x14ac:dyDescent="0.2">
      <c r="H10150" s="44"/>
      <c r="Y10150" s="30"/>
    </row>
    <row r="10151" spans="8:25" x14ac:dyDescent="0.2">
      <c r="H10151" s="44"/>
      <c r="Y10151" s="30"/>
    </row>
    <row r="10152" spans="8:25" x14ac:dyDescent="0.2">
      <c r="H10152" s="44"/>
      <c r="Y10152" s="30"/>
    </row>
    <row r="10153" spans="8:25" x14ac:dyDescent="0.2">
      <c r="H10153" s="44"/>
      <c r="Y10153" s="30"/>
    </row>
    <row r="10154" spans="8:25" x14ac:dyDescent="0.2">
      <c r="H10154" s="44"/>
      <c r="Y10154" s="30"/>
    </row>
    <row r="10155" spans="8:25" x14ac:dyDescent="0.2">
      <c r="H10155" s="44"/>
      <c r="Y10155" s="30"/>
    </row>
    <row r="10156" spans="8:25" x14ac:dyDescent="0.2">
      <c r="H10156" s="44"/>
      <c r="Y10156" s="30"/>
    </row>
    <row r="10157" spans="8:25" x14ac:dyDescent="0.2">
      <c r="H10157" s="44"/>
      <c r="Y10157" s="30"/>
    </row>
    <row r="10158" spans="8:25" x14ac:dyDescent="0.2">
      <c r="H10158" s="44"/>
      <c r="Y10158" s="30"/>
    </row>
    <row r="10159" spans="8:25" x14ac:dyDescent="0.2">
      <c r="H10159" s="44"/>
      <c r="Y10159" s="30"/>
    </row>
    <row r="10160" spans="8:25" x14ac:dyDescent="0.2">
      <c r="H10160" s="44"/>
      <c r="Y10160" s="30"/>
    </row>
    <row r="10161" spans="8:25" x14ac:dyDescent="0.2">
      <c r="H10161" s="44"/>
      <c r="Y10161" s="30"/>
    </row>
    <row r="10162" spans="8:25" x14ac:dyDescent="0.2">
      <c r="H10162" s="44"/>
      <c r="Y10162" s="30"/>
    </row>
    <row r="10163" spans="8:25" x14ac:dyDescent="0.2">
      <c r="H10163" s="44"/>
      <c r="Y10163" s="30"/>
    </row>
    <row r="10164" spans="8:25" x14ac:dyDescent="0.2">
      <c r="H10164" s="44"/>
      <c r="Y10164" s="30"/>
    </row>
    <row r="10165" spans="8:25" x14ac:dyDescent="0.2">
      <c r="H10165" s="44"/>
      <c r="Y10165" s="30"/>
    </row>
    <row r="10166" spans="8:25" x14ac:dyDescent="0.2">
      <c r="H10166" s="44"/>
      <c r="Y10166" s="30"/>
    </row>
    <row r="10167" spans="8:25" x14ac:dyDescent="0.2">
      <c r="H10167" s="44"/>
      <c r="Y10167" s="30"/>
    </row>
    <row r="10168" spans="8:25" x14ac:dyDescent="0.2">
      <c r="H10168" s="44"/>
      <c r="Y10168" s="30"/>
    </row>
    <row r="10169" spans="8:25" x14ac:dyDescent="0.2">
      <c r="H10169" s="44"/>
      <c r="Y10169" s="30"/>
    </row>
    <row r="10170" spans="8:25" x14ac:dyDescent="0.2">
      <c r="H10170" s="44"/>
      <c r="Y10170" s="30"/>
    </row>
    <row r="10171" spans="8:25" x14ac:dyDescent="0.2">
      <c r="H10171" s="44"/>
      <c r="Y10171" s="30"/>
    </row>
    <row r="10172" spans="8:25" x14ac:dyDescent="0.2">
      <c r="H10172" s="44"/>
      <c r="Y10172" s="30"/>
    </row>
    <row r="10173" spans="8:25" x14ac:dyDescent="0.2">
      <c r="H10173" s="44"/>
      <c r="Y10173" s="30"/>
    </row>
    <row r="10174" spans="8:25" x14ac:dyDescent="0.2">
      <c r="H10174" s="44"/>
      <c r="Y10174" s="30"/>
    </row>
    <row r="10175" spans="8:25" x14ac:dyDescent="0.2">
      <c r="H10175" s="44"/>
      <c r="Y10175" s="30"/>
    </row>
    <row r="10176" spans="8:25" x14ac:dyDescent="0.2">
      <c r="H10176" s="44"/>
      <c r="Y10176" s="30"/>
    </row>
    <row r="10177" spans="8:25" x14ac:dyDescent="0.2">
      <c r="H10177" s="44"/>
      <c r="Y10177" s="30"/>
    </row>
    <row r="10178" spans="8:25" x14ac:dyDescent="0.2">
      <c r="H10178" s="44"/>
      <c r="Y10178" s="30"/>
    </row>
    <row r="10179" spans="8:25" x14ac:dyDescent="0.2">
      <c r="H10179" s="44"/>
      <c r="Y10179" s="30"/>
    </row>
    <row r="10180" spans="8:25" x14ac:dyDescent="0.2">
      <c r="H10180" s="44"/>
      <c r="Y10180" s="30"/>
    </row>
    <row r="10181" spans="8:25" x14ac:dyDescent="0.2">
      <c r="H10181" s="44"/>
      <c r="Y10181" s="30"/>
    </row>
    <row r="10182" spans="8:25" x14ac:dyDescent="0.2">
      <c r="H10182" s="44"/>
      <c r="Y10182" s="30"/>
    </row>
    <row r="10183" spans="8:25" x14ac:dyDescent="0.2">
      <c r="H10183" s="44"/>
      <c r="Y10183" s="30"/>
    </row>
    <row r="10184" spans="8:25" x14ac:dyDescent="0.2">
      <c r="H10184" s="44"/>
      <c r="Y10184" s="30"/>
    </row>
    <row r="10185" spans="8:25" x14ac:dyDescent="0.2">
      <c r="H10185" s="44"/>
      <c r="Y10185" s="30"/>
    </row>
    <row r="10186" spans="8:25" x14ac:dyDescent="0.2">
      <c r="H10186" s="44"/>
      <c r="Y10186" s="30"/>
    </row>
    <row r="10187" spans="8:25" x14ac:dyDescent="0.2">
      <c r="H10187" s="44"/>
      <c r="Y10187" s="30"/>
    </row>
    <row r="10188" spans="8:25" x14ac:dyDescent="0.2">
      <c r="H10188" s="44"/>
      <c r="Y10188" s="30"/>
    </row>
    <row r="10189" spans="8:25" x14ac:dyDescent="0.2">
      <c r="H10189" s="44"/>
      <c r="Y10189" s="30"/>
    </row>
    <row r="10190" spans="8:25" x14ac:dyDescent="0.2">
      <c r="H10190" s="44"/>
      <c r="Y10190" s="30"/>
    </row>
    <row r="10191" spans="8:25" x14ac:dyDescent="0.2">
      <c r="H10191" s="44"/>
      <c r="Y10191" s="30"/>
    </row>
    <row r="10192" spans="8:25" x14ac:dyDescent="0.2">
      <c r="H10192" s="44"/>
      <c r="Y10192" s="30"/>
    </row>
    <row r="10193" spans="8:25" x14ac:dyDescent="0.2">
      <c r="H10193" s="44"/>
      <c r="Y10193" s="30"/>
    </row>
    <row r="10194" spans="8:25" x14ac:dyDescent="0.2">
      <c r="H10194" s="44"/>
      <c r="Y10194" s="30"/>
    </row>
    <row r="10195" spans="8:25" x14ac:dyDescent="0.2">
      <c r="H10195" s="44"/>
      <c r="Y10195" s="30"/>
    </row>
    <row r="10196" spans="8:25" x14ac:dyDescent="0.2">
      <c r="H10196" s="44"/>
      <c r="Y10196" s="30"/>
    </row>
    <row r="10197" spans="8:25" x14ac:dyDescent="0.2">
      <c r="H10197" s="44"/>
      <c r="Y10197" s="30"/>
    </row>
    <row r="10198" spans="8:25" x14ac:dyDescent="0.2">
      <c r="H10198" s="44"/>
      <c r="Y10198" s="30"/>
    </row>
    <row r="10199" spans="8:25" x14ac:dyDescent="0.2">
      <c r="H10199" s="44"/>
      <c r="Y10199" s="30"/>
    </row>
    <row r="10200" spans="8:25" x14ac:dyDescent="0.2">
      <c r="H10200" s="44"/>
      <c r="Y10200" s="30"/>
    </row>
    <row r="10201" spans="8:25" x14ac:dyDescent="0.2">
      <c r="H10201" s="44"/>
      <c r="Y10201" s="30"/>
    </row>
    <row r="10202" spans="8:25" x14ac:dyDescent="0.2">
      <c r="H10202" s="44"/>
      <c r="Y10202" s="30"/>
    </row>
    <row r="10203" spans="8:25" x14ac:dyDescent="0.2">
      <c r="H10203" s="44"/>
      <c r="Y10203" s="30"/>
    </row>
    <row r="10204" spans="8:25" x14ac:dyDescent="0.2">
      <c r="H10204" s="44"/>
      <c r="Y10204" s="30"/>
    </row>
    <row r="10205" spans="8:25" x14ac:dyDescent="0.2">
      <c r="H10205" s="44"/>
      <c r="Y10205" s="30"/>
    </row>
    <row r="10206" spans="8:25" x14ac:dyDescent="0.2">
      <c r="H10206" s="44"/>
      <c r="Y10206" s="30"/>
    </row>
    <row r="10207" spans="8:25" x14ac:dyDescent="0.2">
      <c r="H10207" s="44"/>
      <c r="Y10207" s="30"/>
    </row>
    <row r="10208" spans="8:25" x14ac:dyDescent="0.2">
      <c r="H10208" s="44"/>
      <c r="Y10208" s="30"/>
    </row>
    <row r="10209" spans="8:25" x14ac:dyDescent="0.2">
      <c r="H10209" s="44"/>
      <c r="Y10209" s="30"/>
    </row>
    <row r="10210" spans="8:25" x14ac:dyDescent="0.2">
      <c r="H10210" s="44"/>
      <c r="Y10210" s="30"/>
    </row>
    <row r="10211" spans="8:25" x14ac:dyDescent="0.2">
      <c r="H10211" s="44"/>
      <c r="Y10211" s="30"/>
    </row>
    <row r="10212" spans="8:25" x14ac:dyDescent="0.2">
      <c r="H10212" s="44"/>
      <c r="Y10212" s="30"/>
    </row>
    <row r="10213" spans="8:25" x14ac:dyDescent="0.2">
      <c r="H10213" s="44"/>
      <c r="Y10213" s="30"/>
    </row>
    <row r="10214" spans="8:25" x14ac:dyDescent="0.2">
      <c r="H10214" s="44"/>
      <c r="Y10214" s="30"/>
    </row>
    <row r="10215" spans="8:25" x14ac:dyDescent="0.2">
      <c r="H10215" s="44"/>
      <c r="Y10215" s="30"/>
    </row>
    <row r="10216" spans="8:25" x14ac:dyDescent="0.2">
      <c r="H10216" s="44"/>
      <c r="Y10216" s="30"/>
    </row>
    <row r="10217" spans="8:25" x14ac:dyDescent="0.2">
      <c r="H10217" s="44"/>
      <c r="Y10217" s="30"/>
    </row>
    <row r="10218" spans="8:25" x14ac:dyDescent="0.2">
      <c r="H10218" s="44"/>
      <c r="Y10218" s="30"/>
    </row>
    <row r="10219" spans="8:25" x14ac:dyDescent="0.2">
      <c r="H10219" s="44"/>
      <c r="Y10219" s="30"/>
    </row>
    <row r="10220" spans="8:25" x14ac:dyDescent="0.2">
      <c r="H10220" s="44"/>
      <c r="Y10220" s="30"/>
    </row>
    <row r="10221" spans="8:25" x14ac:dyDescent="0.2">
      <c r="H10221" s="44"/>
      <c r="Y10221" s="30"/>
    </row>
    <row r="10222" spans="8:25" x14ac:dyDescent="0.2">
      <c r="H10222" s="44"/>
      <c r="Y10222" s="30"/>
    </row>
    <row r="10223" spans="8:25" x14ac:dyDescent="0.2">
      <c r="H10223" s="44"/>
      <c r="Y10223" s="30"/>
    </row>
    <row r="10224" spans="8:25" x14ac:dyDescent="0.2">
      <c r="H10224" s="44"/>
      <c r="Y10224" s="30"/>
    </row>
    <row r="10225" spans="8:25" x14ac:dyDescent="0.2">
      <c r="H10225" s="44"/>
      <c r="Y10225" s="30"/>
    </row>
    <row r="10226" spans="8:25" x14ac:dyDescent="0.2">
      <c r="H10226" s="44"/>
      <c r="Y10226" s="30"/>
    </row>
    <row r="10227" spans="8:25" x14ac:dyDescent="0.2">
      <c r="H10227" s="44"/>
      <c r="Y10227" s="30"/>
    </row>
    <row r="10228" spans="8:25" x14ac:dyDescent="0.2">
      <c r="H10228" s="44"/>
      <c r="Y10228" s="30"/>
    </row>
    <row r="10229" spans="8:25" x14ac:dyDescent="0.2">
      <c r="H10229" s="44"/>
      <c r="Y10229" s="30"/>
    </row>
    <row r="10230" spans="8:25" x14ac:dyDescent="0.2">
      <c r="H10230" s="44"/>
      <c r="Y10230" s="30"/>
    </row>
    <row r="10231" spans="8:25" x14ac:dyDescent="0.2">
      <c r="H10231" s="44"/>
      <c r="Y10231" s="30"/>
    </row>
    <row r="10232" spans="8:25" x14ac:dyDescent="0.2">
      <c r="H10232" s="44"/>
      <c r="Y10232" s="30"/>
    </row>
    <row r="10233" spans="8:25" x14ac:dyDescent="0.2">
      <c r="H10233" s="44"/>
      <c r="Y10233" s="30"/>
    </row>
    <row r="10234" spans="8:25" x14ac:dyDescent="0.2">
      <c r="H10234" s="44"/>
      <c r="Y10234" s="30"/>
    </row>
    <row r="10235" spans="8:25" x14ac:dyDescent="0.2">
      <c r="H10235" s="44"/>
      <c r="Y10235" s="30"/>
    </row>
    <row r="10236" spans="8:25" x14ac:dyDescent="0.2">
      <c r="H10236" s="44"/>
      <c r="Y10236" s="30"/>
    </row>
    <row r="10237" spans="8:25" x14ac:dyDescent="0.2">
      <c r="H10237" s="44"/>
      <c r="Y10237" s="30"/>
    </row>
    <row r="10238" spans="8:25" x14ac:dyDescent="0.2">
      <c r="H10238" s="44"/>
      <c r="Y10238" s="30"/>
    </row>
    <row r="10239" spans="8:25" x14ac:dyDescent="0.2">
      <c r="H10239" s="44"/>
      <c r="Y10239" s="30"/>
    </row>
    <row r="10240" spans="8:25" x14ac:dyDescent="0.2">
      <c r="H10240" s="44"/>
      <c r="Y10240" s="30"/>
    </row>
    <row r="10241" spans="8:25" x14ac:dyDescent="0.2">
      <c r="H10241" s="44"/>
      <c r="Y10241" s="30"/>
    </row>
    <row r="10242" spans="8:25" x14ac:dyDescent="0.2">
      <c r="H10242" s="44"/>
      <c r="Y10242" s="30"/>
    </row>
    <row r="10243" spans="8:25" x14ac:dyDescent="0.2">
      <c r="H10243" s="44"/>
      <c r="Y10243" s="30"/>
    </row>
    <row r="10244" spans="8:25" x14ac:dyDescent="0.2">
      <c r="H10244" s="44"/>
      <c r="Y10244" s="30"/>
    </row>
    <row r="10245" spans="8:25" x14ac:dyDescent="0.2">
      <c r="H10245" s="44"/>
      <c r="Y10245" s="30"/>
    </row>
    <row r="10246" spans="8:25" x14ac:dyDescent="0.2">
      <c r="H10246" s="44"/>
      <c r="Y10246" s="30"/>
    </row>
    <row r="10247" spans="8:25" x14ac:dyDescent="0.2">
      <c r="H10247" s="44"/>
      <c r="Y10247" s="30"/>
    </row>
    <row r="10248" spans="8:25" x14ac:dyDescent="0.2">
      <c r="H10248" s="44"/>
      <c r="Y10248" s="30"/>
    </row>
    <row r="10249" spans="8:25" x14ac:dyDescent="0.2">
      <c r="H10249" s="44"/>
      <c r="Y10249" s="30"/>
    </row>
    <row r="10250" spans="8:25" x14ac:dyDescent="0.2">
      <c r="H10250" s="44"/>
      <c r="Y10250" s="30"/>
    </row>
    <row r="10251" spans="8:25" x14ac:dyDescent="0.2">
      <c r="H10251" s="44"/>
      <c r="Y10251" s="30"/>
    </row>
    <row r="10252" spans="8:25" x14ac:dyDescent="0.2">
      <c r="H10252" s="44"/>
      <c r="Y10252" s="30"/>
    </row>
    <row r="10253" spans="8:25" x14ac:dyDescent="0.2">
      <c r="H10253" s="44"/>
      <c r="Y10253" s="30"/>
    </row>
    <row r="10254" spans="8:25" x14ac:dyDescent="0.2">
      <c r="H10254" s="44"/>
      <c r="Y10254" s="30"/>
    </row>
    <row r="10255" spans="8:25" x14ac:dyDescent="0.2">
      <c r="H10255" s="44"/>
      <c r="Y10255" s="30"/>
    </row>
    <row r="10256" spans="8:25" x14ac:dyDescent="0.2">
      <c r="H10256" s="44"/>
      <c r="Y10256" s="30"/>
    </row>
    <row r="10257" spans="2:25" x14ac:dyDescent="0.2">
      <c r="H10257" s="44"/>
      <c r="Y10257" s="30"/>
    </row>
    <row r="10258" spans="2:25" x14ac:dyDescent="0.2">
      <c r="H10258" s="44"/>
      <c r="Y10258" s="30"/>
    </row>
    <row r="10259" spans="2:25" x14ac:dyDescent="0.2">
      <c r="H10259" s="44"/>
      <c r="Y10259" s="30"/>
    </row>
    <row r="10260" spans="2:25" x14ac:dyDescent="0.2">
      <c r="H10260" s="44"/>
      <c r="Y10260" s="30"/>
    </row>
    <row r="10261" spans="2:25" x14ac:dyDescent="0.2">
      <c r="H10261" s="44"/>
      <c r="Y10261" s="30"/>
    </row>
    <row r="10262" spans="2:25" x14ac:dyDescent="0.2">
      <c r="H10262" s="44"/>
      <c r="Y10262" s="30"/>
    </row>
    <row r="10263" spans="2:25" x14ac:dyDescent="0.2">
      <c r="H10263" s="44"/>
      <c r="Y10263" s="30"/>
    </row>
    <row r="10264" spans="2:25" x14ac:dyDescent="0.2">
      <c r="H10264" s="44"/>
      <c r="Y10264" s="30"/>
    </row>
    <row r="10265" spans="2:25" x14ac:dyDescent="0.2">
      <c r="H10265" s="44"/>
      <c r="Y10265" s="30"/>
    </row>
    <row r="10266" spans="2:25" x14ac:dyDescent="0.2">
      <c r="H10266" s="44"/>
      <c r="Y10266" s="30"/>
    </row>
    <row r="10267" spans="2:25" x14ac:dyDescent="0.2">
      <c r="H10267" s="44"/>
      <c r="Y10267" s="30"/>
    </row>
    <row r="10268" spans="2:25" x14ac:dyDescent="0.2">
      <c r="H10268" s="44"/>
      <c r="Y10268" s="30"/>
    </row>
    <row r="10269" spans="2:25" x14ac:dyDescent="0.2">
      <c r="H10269" s="44"/>
      <c r="Y10269" s="30"/>
    </row>
    <row r="10270" spans="2:25" x14ac:dyDescent="0.2">
      <c r="H10270" s="44"/>
      <c r="Y10270" s="30"/>
    </row>
    <row r="10271" spans="2:25" x14ac:dyDescent="0.2">
      <c r="G10271" s="48"/>
    </row>
    <row r="10272" spans="2:25" s="12" customFormat="1" x14ac:dyDescent="0.2">
      <c r="B10272" s="8"/>
      <c r="C10272" s="8"/>
      <c r="D10272" s="8"/>
      <c r="E10272" s="3"/>
      <c r="F10272" s="8"/>
      <c r="G10272" s="48"/>
      <c r="I10272" s="3"/>
      <c r="J10272" s="3"/>
      <c r="K10272" s="3"/>
      <c r="L10272" s="3"/>
      <c r="M10272" s="3"/>
      <c r="N10272" s="3"/>
      <c r="O10272" s="3"/>
      <c r="P10272" s="3"/>
      <c r="Q10272" s="3"/>
      <c r="R10272" s="6"/>
      <c r="S10272" s="3"/>
      <c r="T10272" s="3"/>
      <c r="U10272" s="3"/>
      <c r="V10272" s="3"/>
      <c r="W10272" s="3"/>
      <c r="X10272" s="3"/>
      <c r="Y10272" s="7"/>
    </row>
    <row r="10273" spans="2:25" s="12" customFormat="1" x14ac:dyDescent="0.2">
      <c r="B10273" s="8"/>
      <c r="C10273" s="8"/>
      <c r="D10273" s="8"/>
      <c r="E10273" s="3"/>
      <c r="F10273" s="8"/>
      <c r="G10273" s="48"/>
      <c r="I10273" s="3"/>
      <c r="J10273" s="3"/>
      <c r="K10273" s="3"/>
      <c r="L10273" s="3"/>
      <c r="M10273" s="3"/>
      <c r="N10273" s="3"/>
      <c r="O10273" s="3"/>
      <c r="P10273" s="3"/>
      <c r="Q10273" s="3"/>
      <c r="R10273" s="6"/>
      <c r="S10273" s="3"/>
      <c r="T10273" s="3"/>
      <c r="U10273" s="3"/>
      <c r="V10273" s="3"/>
      <c r="W10273" s="3"/>
      <c r="X10273" s="3"/>
      <c r="Y10273" s="7"/>
    </row>
    <row r="10274" spans="2:25" s="12" customFormat="1" x14ac:dyDescent="0.2">
      <c r="B10274" s="8"/>
      <c r="C10274" s="8"/>
      <c r="D10274" s="8"/>
      <c r="E10274" s="3"/>
      <c r="F10274" s="8"/>
      <c r="G10274" s="48"/>
      <c r="I10274" s="3"/>
      <c r="J10274" s="3"/>
      <c r="K10274" s="3"/>
      <c r="L10274" s="3"/>
      <c r="M10274" s="3"/>
      <c r="N10274" s="3"/>
      <c r="O10274" s="3"/>
      <c r="P10274" s="3"/>
      <c r="Q10274" s="3"/>
      <c r="R10274" s="6"/>
      <c r="S10274" s="3"/>
      <c r="T10274" s="3"/>
      <c r="U10274" s="3"/>
      <c r="V10274" s="3"/>
      <c r="W10274" s="3"/>
      <c r="X10274" s="3"/>
      <c r="Y10274" s="7"/>
    </row>
    <row r="10275" spans="2:25" s="12" customFormat="1" x14ac:dyDescent="0.2">
      <c r="B10275" s="8"/>
      <c r="C10275" s="8"/>
      <c r="D10275" s="8"/>
      <c r="E10275" s="3"/>
      <c r="F10275" s="8"/>
      <c r="G10275" s="48"/>
      <c r="I10275" s="3"/>
      <c r="J10275" s="3"/>
      <c r="K10275" s="3"/>
      <c r="L10275" s="3"/>
      <c r="M10275" s="3"/>
      <c r="N10275" s="3"/>
      <c r="O10275" s="3"/>
      <c r="P10275" s="3"/>
      <c r="Q10275" s="3"/>
      <c r="R10275" s="6"/>
      <c r="S10275" s="3"/>
      <c r="T10275" s="3"/>
      <c r="U10275" s="3"/>
      <c r="V10275" s="3"/>
      <c r="W10275" s="3"/>
      <c r="X10275" s="3"/>
      <c r="Y10275" s="7"/>
    </row>
    <row r="10276" spans="2:25" s="12" customFormat="1" x14ac:dyDescent="0.2">
      <c r="B10276" s="8"/>
      <c r="C10276" s="8"/>
      <c r="D10276" s="8"/>
      <c r="E10276" s="3"/>
      <c r="F10276" s="8"/>
      <c r="G10276" s="48"/>
      <c r="I10276" s="3"/>
      <c r="J10276" s="3"/>
      <c r="K10276" s="3"/>
      <c r="L10276" s="3"/>
      <c r="M10276" s="3"/>
      <c r="N10276" s="3"/>
      <c r="O10276" s="3"/>
      <c r="P10276" s="3"/>
      <c r="Q10276" s="3"/>
      <c r="R10276" s="6"/>
      <c r="S10276" s="3"/>
      <c r="T10276" s="3"/>
      <c r="U10276" s="3"/>
      <c r="V10276" s="3"/>
      <c r="W10276" s="3"/>
      <c r="X10276" s="3"/>
      <c r="Y10276" s="7"/>
    </row>
    <row r="10277" spans="2:25" s="12" customFormat="1" x14ac:dyDescent="0.2">
      <c r="B10277" s="8"/>
      <c r="C10277" s="8"/>
      <c r="D10277" s="8"/>
      <c r="E10277" s="3"/>
      <c r="F10277" s="8"/>
      <c r="G10277" s="48"/>
      <c r="I10277" s="3"/>
      <c r="J10277" s="3"/>
      <c r="K10277" s="3"/>
      <c r="L10277" s="3"/>
      <c r="M10277" s="3"/>
      <c r="N10277" s="3"/>
      <c r="O10277" s="3"/>
      <c r="P10277" s="3"/>
      <c r="Q10277" s="3"/>
      <c r="R10277" s="6"/>
      <c r="S10277" s="3"/>
      <c r="T10277" s="3"/>
      <c r="U10277" s="3"/>
      <c r="V10277" s="3"/>
      <c r="W10277" s="3"/>
      <c r="X10277" s="3"/>
      <c r="Y10277" s="7"/>
    </row>
    <row r="10278" spans="2:25" s="12" customFormat="1" x14ac:dyDescent="0.2">
      <c r="B10278" s="8"/>
      <c r="C10278" s="8"/>
      <c r="D10278" s="8"/>
      <c r="E10278" s="3"/>
      <c r="F10278" s="8"/>
      <c r="G10278" s="48"/>
      <c r="I10278" s="3"/>
      <c r="J10278" s="3"/>
      <c r="K10278" s="3"/>
      <c r="L10278" s="3"/>
      <c r="M10278" s="3"/>
      <c r="N10278" s="3"/>
      <c r="O10278" s="3"/>
      <c r="P10278" s="3"/>
      <c r="Q10278" s="3"/>
      <c r="R10278" s="6"/>
      <c r="S10278" s="3"/>
      <c r="T10278" s="3"/>
      <c r="U10278" s="3"/>
      <c r="V10278" s="3"/>
      <c r="W10278" s="3"/>
      <c r="X10278" s="3"/>
      <c r="Y10278" s="7"/>
    </row>
    <row r="10279" spans="2:25" s="12" customFormat="1" x14ac:dyDescent="0.2">
      <c r="B10279" s="8"/>
      <c r="C10279" s="8"/>
      <c r="D10279" s="8"/>
      <c r="E10279" s="3"/>
      <c r="F10279" s="8"/>
      <c r="G10279" s="48"/>
      <c r="I10279" s="3"/>
      <c r="J10279" s="3"/>
      <c r="K10279" s="3"/>
      <c r="L10279" s="3"/>
      <c r="M10279" s="3"/>
      <c r="N10279" s="3"/>
      <c r="O10279" s="3"/>
      <c r="P10279" s="3"/>
      <c r="Q10279" s="3"/>
      <c r="R10279" s="6"/>
      <c r="S10279" s="3"/>
      <c r="T10279" s="3"/>
      <c r="U10279" s="3"/>
      <c r="V10279" s="3"/>
      <c r="W10279" s="3"/>
      <c r="X10279" s="3"/>
      <c r="Y10279" s="7"/>
    </row>
    <row r="10280" spans="2:25" s="12" customFormat="1" x14ac:dyDescent="0.2">
      <c r="B10280" s="8"/>
      <c r="C10280" s="8"/>
      <c r="D10280" s="8"/>
      <c r="E10280" s="3"/>
      <c r="F10280" s="8"/>
      <c r="G10280" s="48"/>
      <c r="I10280" s="3"/>
      <c r="J10280" s="3"/>
      <c r="K10280" s="3"/>
      <c r="L10280" s="3"/>
      <c r="M10280" s="3"/>
      <c r="N10280" s="3"/>
      <c r="O10280" s="3"/>
      <c r="P10280" s="3"/>
      <c r="Q10280" s="3"/>
      <c r="R10280" s="6"/>
      <c r="S10280" s="3"/>
      <c r="T10280" s="3"/>
      <c r="U10280" s="3"/>
      <c r="V10280" s="3"/>
      <c r="W10280" s="3"/>
      <c r="X10280" s="3"/>
      <c r="Y10280" s="7"/>
    </row>
    <row r="10281" spans="2:25" s="12" customFormat="1" x14ac:dyDescent="0.2">
      <c r="B10281" s="8"/>
      <c r="C10281" s="8"/>
      <c r="D10281" s="8"/>
      <c r="E10281" s="3"/>
      <c r="F10281" s="8"/>
      <c r="G10281" s="48"/>
      <c r="I10281" s="3"/>
      <c r="J10281" s="3"/>
      <c r="K10281" s="3"/>
      <c r="L10281" s="3"/>
      <c r="M10281" s="3"/>
      <c r="N10281" s="3"/>
      <c r="O10281" s="3"/>
      <c r="P10281" s="3"/>
      <c r="Q10281" s="3"/>
      <c r="R10281" s="6"/>
      <c r="S10281" s="3"/>
      <c r="T10281" s="3"/>
      <c r="U10281" s="3"/>
      <c r="V10281" s="3"/>
      <c r="W10281" s="3"/>
      <c r="X10281" s="3"/>
      <c r="Y10281" s="7"/>
    </row>
    <row r="10282" spans="2:25" s="12" customFormat="1" x14ac:dyDescent="0.2">
      <c r="B10282" s="8"/>
      <c r="C10282" s="8"/>
      <c r="D10282" s="8"/>
      <c r="E10282" s="3"/>
      <c r="F10282" s="8"/>
      <c r="G10282" s="48"/>
      <c r="I10282" s="3"/>
      <c r="J10282" s="3"/>
      <c r="K10282" s="3"/>
      <c r="L10282" s="3"/>
      <c r="M10282" s="3"/>
      <c r="N10282" s="3"/>
      <c r="O10282" s="3"/>
      <c r="P10282" s="3"/>
      <c r="Q10282" s="3"/>
      <c r="R10282" s="6"/>
      <c r="S10282" s="3"/>
      <c r="T10282" s="3"/>
      <c r="U10282" s="3"/>
      <c r="V10282" s="3"/>
      <c r="W10282" s="3"/>
      <c r="X10282" s="3"/>
      <c r="Y10282" s="7"/>
    </row>
    <row r="10283" spans="2:25" s="12" customFormat="1" x14ac:dyDescent="0.2">
      <c r="B10283" s="8"/>
      <c r="C10283" s="8"/>
      <c r="D10283" s="8"/>
      <c r="E10283" s="3"/>
      <c r="F10283" s="8"/>
      <c r="G10283" s="48"/>
      <c r="I10283" s="3"/>
      <c r="J10283" s="3"/>
      <c r="K10283" s="3"/>
      <c r="L10283" s="3"/>
      <c r="M10283" s="3"/>
      <c r="N10283" s="3"/>
      <c r="O10283" s="3"/>
      <c r="P10283" s="3"/>
      <c r="Q10283" s="3"/>
      <c r="R10283" s="6"/>
      <c r="S10283" s="3"/>
      <c r="T10283" s="3"/>
      <c r="U10283" s="3"/>
      <c r="V10283" s="3"/>
      <c r="W10283" s="3"/>
      <c r="X10283" s="3"/>
      <c r="Y10283" s="7"/>
    </row>
    <row r="10284" spans="2:25" s="12" customFormat="1" x14ac:dyDescent="0.2">
      <c r="B10284" s="8"/>
      <c r="C10284" s="8"/>
      <c r="D10284" s="8"/>
      <c r="E10284" s="3"/>
      <c r="F10284" s="8"/>
      <c r="G10284" s="48"/>
      <c r="I10284" s="3"/>
      <c r="J10284" s="3"/>
      <c r="K10284" s="3"/>
      <c r="L10284" s="3"/>
      <c r="M10284" s="3"/>
      <c r="N10284" s="3"/>
      <c r="O10284" s="3"/>
      <c r="P10284" s="3"/>
      <c r="Q10284" s="3"/>
      <c r="R10284" s="6"/>
      <c r="S10284" s="3"/>
      <c r="T10284" s="3"/>
      <c r="U10284" s="3"/>
      <c r="V10284" s="3"/>
      <c r="W10284" s="3"/>
      <c r="X10284" s="3"/>
      <c r="Y10284" s="7"/>
    </row>
    <row r="10285" spans="2:25" s="12" customFormat="1" x14ac:dyDescent="0.2">
      <c r="B10285" s="8"/>
      <c r="C10285" s="8"/>
      <c r="D10285" s="8"/>
      <c r="E10285" s="3"/>
      <c r="F10285" s="8"/>
      <c r="G10285" s="48"/>
      <c r="I10285" s="3"/>
      <c r="J10285" s="3"/>
      <c r="K10285" s="3"/>
      <c r="L10285" s="3"/>
      <c r="M10285" s="3"/>
      <c r="N10285" s="3"/>
      <c r="O10285" s="3"/>
      <c r="P10285" s="3"/>
      <c r="Q10285" s="3"/>
      <c r="R10285" s="6"/>
      <c r="S10285" s="3"/>
      <c r="T10285" s="3"/>
      <c r="U10285" s="3"/>
      <c r="V10285" s="3"/>
      <c r="W10285" s="3"/>
      <c r="X10285" s="3"/>
      <c r="Y10285" s="7"/>
    </row>
    <row r="10286" spans="2:25" s="12" customFormat="1" x14ac:dyDescent="0.2">
      <c r="B10286" s="8"/>
      <c r="C10286" s="8"/>
      <c r="D10286" s="8"/>
      <c r="E10286" s="3"/>
      <c r="F10286" s="8"/>
      <c r="G10286" s="48"/>
      <c r="I10286" s="3"/>
      <c r="J10286" s="3"/>
      <c r="K10286" s="3"/>
      <c r="L10286" s="3"/>
      <c r="M10286" s="3"/>
      <c r="N10286" s="3"/>
      <c r="O10286" s="3"/>
      <c r="P10286" s="3"/>
      <c r="Q10286" s="3"/>
      <c r="R10286" s="6"/>
      <c r="S10286" s="3"/>
      <c r="T10286" s="3"/>
      <c r="U10286" s="3"/>
      <c r="V10286" s="3"/>
      <c r="W10286" s="3"/>
      <c r="X10286" s="3"/>
      <c r="Y10286" s="7"/>
    </row>
    <row r="10287" spans="2:25" s="12" customFormat="1" x14ac:dyDescent="0.2">
      <c r="B10287" s="8"/>
      <c r="C10287" s="8"/>
      <c r="D10287" s="8"/>
      <c r="E10287" s="3"/>
      <c r="F10287" s="8"/>
      <c r="G10287" s="48"/>
      <c r="I10287" s="3"/>
      <c r="J10287" s="3"/>
      <c r="K10287" s="3"/>
      <c r="L10287" s="3"/>
      <c r="M10287" s="3"/>
      <c r="N10287" s="3"/>
      <c r="O10287" s="3"/>
      <c r="P10287" s="3"/>
      <c r="Q10287" s="3"/>
      <c r="R10287" s="6"/>
      <c r="S10287" s="3"/>
      <c r="T10287" s="3"/>
      <c r="U10287" s="3"/>
      <c r="V10287" s="3"/>
      <c r="W10287" s="3"/>
      <c r="X10287" s="3"/>
      <c r="Y10287" s="7"/>
    </row>
    <row r="10288" spans="2:25" s="12" customFormat="1" x14ac:dyDescent="0.2">
      <c r="B10288" s="8"/>
      <c r="C10288" s="8"/>
      <c r="D10288" s="8"/>
      <c r="E10288" s="3"/>
      <c r="F10288" s="8"/>
      <c r="G10288" s="48"/>
      <c r="I10288" s="3"/>
      <c r="J10288" s="3"/>
      <c r="K10288" s="3"/>
      <c r="L10288" s="3"/>
      <c r="M10288" s="3"/>
      <c r="N10288" s="3"/>
      <c r="O10288" s="3"/>
      <c r="P10288" s="3"/>
      <c r="Q10288" s="3"/>
      <c r="R10288" s="6"/>
      <c r="S10288" s="3"/>
      <c r="T10288" s="3"/>
      <c r="U10288" s="3"/>
      <c r="V10288" s="3"/>
      <c r="W10288" s="3"/>
      <c r="X10288" s="3"/>
      <c r="Y10288" s="7"/>
    </row>
    <row r="10289" spans="2:25" s="12" customFormat="1" x14ac:dyDescent="0.2">
      <c r="B10289" s="8"/>
      <c r="C10289" s="8"/>
      <c r="D10289" s="8"/>
      <c r="E10289" s="3"/>
      <c r="F10289" s="8"/>
      <c r="G10289" s="48"/>
      <c r="I10289" s="3"/>
      <c r="J10289" s="3"/>
      <c r="K10289" s="3"/>
      <c r="L10289" s="3"/>
      <c r="M10289" s="3"/>
      <c r="N10289" s="3"/>
      <c r="O10289" s="3"/>
      <c r="P10289" s="3"/>
      <c r="Q10289" s="3"/>
      <c r="R10289" s="6"/>
      <c r="S10289" s="3"/>
      <c r="T10289" s="3"/>
      <c r="U10289" s="3"/>
      <c r="V10289" s="3"/>
      <c r="W10289" s="3"/>
      <c r="X10289" s="3"/>
      <c r="Y10289" s="7"/>
    </row>
    <row r="10290" spans="2:25" s="12" customFormat="1" x14ac:dyDescent="0.2">
      <c r="B10290" s="8"/>
      <c r="C10290" s="8"/>
      <c r="D10290" s="8"/>
      <c r="E10290" s="3"/>
      <c r="F10290" s="8"/>
      <c r="G10290" s="48"/>
      <c r="I10290" s="3"/>
      <c r="J10290" s="3"/>
      <c r="K10290" s="3"/>
      <c r="L10290" s="3"/>
      <c r="M10290" s="3"/>
      <c r="N10290" s="3"/>
      <c r="O10290" s="3"/>
      <c r="P10290" s="3"/>
      <c r="Q10290" s="3"/>
      <c r="R10290" s="6"/>
      <c r="S10290" s="3"/>
      <c r="T10290" s="3"/>
      <c r="U10290" s="3"/>
      <c r="V10290" s="3"/>
      <c r="W10290" s="3"/>
      <c r="X10290" s="3"/>
      <c r="Y10290" s="7"/>
    </row>
    <row r="10291" spans="2:25" s="12" customFormat="1" x14ac:dyDescent="0.2">
      <c r="B10291" s="8"/>
      <c r="C10291" s="8"/>
      <c r="D10291" s="8"/>
      <c r="E10291" s="3"/>
      <c r="F10291" s="8"/>
      <c r="G10291" s="48"/>
      <c r="I10291" s="3"/>
      <c r="J10291" s="3"/>
      <c r="K10291" s="3"/>
      <c r="L10291" s="3"/>
      <c r="M10291" s="3"/>
      <c r="N10291" s="3"/>
      <c r="O10291" s="3"/>
      <c r="P10291" s="3"/>
      <c r="Q10291" s="3"/>
      <c r="R10291" s="6"/>
      <c r="S10291" s="3"/>
      <c r="T10291" s="3"/>
      <c r="U10291" s="3"/>
      <c r="V10291" s="3"/>
      <c r="W10291" s="3"/>
      <c r="X10291" s="3"/>
      <c r="Y10291" s="7"/>
    </row>
    <row r="10292" spans="2:25" s="12" customFormat="1" x14ac:dyDescent="0.2">
      <c r="B10292" s="8"/>
      <c r="C10292" s="8"/>
      <c r="D10292" s="8"/>
      <c r="E10292" s="3"/>
      <c r="F10292" s="8"/>
      <c r="G10292" s="48"/>
      <c r="I10292" s="3"/>
      <c r="J10292" s="3"/>
      <c r="K10292" s="3"/>
      <c r="L10292" s="3"/>
      <c r="M10292" s="3"/>
      <c r="N10292" s="3"/>
      <c r="O10292" s="3"/>
      <c r="P10292" s="3"/>
      <c r="Q10292" s="3"/>
      <c r="R10292" s="6"/>
      <c r="S10292" s="3"/>
      <c r="T10292" s="3"/>
      <c r="U10292" s="3"/>
      <c r="V10292" s="3"/>
      <c r="W10292" s="3"/>
      <c r="X10292" s="3"/>
      <c r="Y10292" s="7"/>
    </row>
    <row r="10293" spans="2:25" s="12" customFormat="1" x14ac:dyDescent="0.2">
      <c r="B10293" s="8"/>
      <c r="C10293" s="8"/>
      <c r="D10293" s="8"/>
      <c r="E10293" s="3"/>
      <c r="F10293" s="8"/>
      <c r="G10293" s="48"/>
      <c r="I10293" s="3"/>
      <c r="J10293" s="3"/>
      <c r="K10293" s="3"/>
      <c r="L10293" s="3"/>
      <c r="M10293" s="3"/>
      <c r="N10293" s="3"/>
      <c r="O10293" s="3"/>
      <c r="P10293" s="3"/>
      <c r="Q10293" s="3"/>
      <c r="R10293" s="6"/>
      <c r="S10293" s="3"/>
      <c r="T10293" s="3"/>
      <c r="U10293" s="3"/>
      <c r="V10293" s="3"/>
      <c r="W10293" s="3"/>
      <c r="X10293" s="3"/>
      <c r="Y10293" s="7"/>
    </row>
    <row r="10294" spans="2:25" s="12" customFormat="1" x14ac:dyDescent="0.2">
      <c r="B10294" s="8"/>
      <c r="C10294" s="8"/>
      <c r="D10294" s="8"/>
      <c r="E10294" s="3"/>
      <c r="F10294" s="8"/>
      <c r="G10294" s="48"/>
      <c r="I10294" s="3"/>
      <c r="J10294" s="3"/>
      <c r="K10294" s="3"/>
      <c r="L10294" s="3"/>
      <c r="M10294" s="3"/>
      <c r="N10294" s="3"/>
      <c r="O10294" s="3"/>
      <c r="P10294" s="3"/>
      <c r="Q10294" s="3"/>
      <c r="R10294" s="6"/>
      <c r="S10294" s="3"/>
      <c r="T10294" s="3"/>
      <c r="U10294" s="3"/>
      <c r="V10294" s="3"/>
      <c r="W10294" s="3"/>
      <c r="X10294" s="3"/>
      <c r="Y10294" s="7"/>
    </row>
    <row r="10295" spans="2:25" s="12" customFormat="1" x14ac:dyDescent="0.2">
      <c r="B10295" s="8"/>
      <c r="C10295" s="8"/>
      <c r="D10295" s="8"/>
      <c r="E10295" s="3"/>
      <c r="F10295" s="8"/>
      <c r="G10295" s="48"/>
      <c r="I10295" s="3"/>
      <c r="J10295" s="3"/>
      <c r="K10295" s="3"/>
      <c r="L10295" s="3"/>
      <c r="M10295" s="3"/>
      <c r="N10295" s="3"/>
      <c r="O10295" s="3"/>
      <c r="P10295" s="3"/>
      <c r="Q10295" s="3"/>
      <c r="R10295" s="6"/>
      <c r="S10295" s="3"/>
      <c r="T10295" s="3"/>
      <c r="U10295" s="3"/>
      <c r="V10295" s="3"/>
      <c r="W10295" s="3"/>
      <c r="X10295" s="3"/>
      <c r="Y10295" s="7"/>
    </row>
    <row r="10296" spans="2:25" s="12" customFormat="1" x14ac:dyDescent="0.2">
      <c r="B10296" s="8"/>
      <c r="C10296" s="8"/>
      <c r="D10296" s="8"/>
      <c r="E10296" s="3"/>
      <c r="F10296" s="8"/>
      <c r="G10296" s="48"/>
      <c r="I10296" s="3"/>
      <c r="J10296" s="3"/>
      <c r="K10296" s="3"/>
      <c r="L10296" s="3"/>
      <c r="M10296" s="3"/>
      <c r="N10296" s="3"/>
      <c r="O10296" s="3"/>
      <c r="P10296" s="3"/>
      <c r="Q10296" s="3"/>
      <c r="R10296" s="6"/>
      <c r="S10296" s="3"/>
      <c r="T10296" s="3"/>
      <c r="U10296" s="3"/>
      <c r="V10296" s="3"/>
      <c r="W10296" s="3"/>
      <c r="X10296" s="3"/>
      <c r="Y10296" s="7"/>
    </row>
    <row r="10297" spans="2:25" s="12" customFormat="1" x14ac:dyDescent="0.2">
      <c r="B10297" s="8"/>
      <c r="C10297" s="8"/>
      <c r="D10297" s="8"/>
      <c r="E10297" s="3"/>
      <c r="F10297" s="8"/>
      <c r="G10297" s="48"/>
      <c r="I10297" s="3"/>
      <c r="J10297" s="3"/>
      <c r="K10297" s="3"/>
      <c r="L10297" s="3"/>
      <c r="M10297" s="3"/>
      <c r="N10297" s="3"/>
      <c r="O10297" s="3"/>
      <c r="P10297" s="3"/>
      <c r="Q10297" s="3"/>
      <c r="R10297" s="6"/>
      <c r="S10297" s="3"/>
      <c r="T10297" s="3"/>
      <c r="U10297" s="3"/>
      <c r="V10297" s="3"/>
      <c r="W10297" s="3"/>
      <c r="X10297" s="3"/>
      <c r="Y10297" s="7"/>
    </row>
    <row r="10298" spans="2:25" s="12" customFormat="1" x14ac:dyDescent="0.2">
      <c r="B10298" s="8"/>
      <c r="C10298" s="8"/>
      <c r="D10298" s="8"/>
      <c r="E10298" s="3"/>
      <c r="F10298" s="8"/>
      <c r="G10298" s="48"/>
      <c r="I10298" s="3"/>
      <c r="J10298" s="3"/>
      <c r="K10298" s="3"/>
      <c r="L10298" s="3"/>
      <c r="M10298" s="3"/>
      <c r="N10298" s="3"/>
      <c r="O10298" s="3"/>
      <c r="P10298" s="3"/>
      <c r="Q10298" s="3"/>
      <c r="R10298" s="6"/>
      <c r="S10298" s="3"/>
      <c r="T10298" s="3"/>
      <c r="U10298" s="3"/>
      <c r="V10298" s="3"/>
      <c r="W10298" s="3"/>
      <c r="X10298" s="3"/>
      <c r="Y10298" s="7"/>
    </row>
    <row r="10299" spans="2:25" s="12" customFormat="1" x14ac:dyDescent="0.2">
      <c r="B10299" s="8"/>
      <c r="C10299" s="8"/>
      <c r="D10299" s="8"/>
      <c r="E10299" s="3"/>
      <c r="F10299" s="8"/>
      <c r="G10299" s="48"/>
      <c r="I10299" s="3"/>
      <c r="J10299" s="3"/>
      <c r="K10299" s="3"/>
      <c r="L10299" s="3"/>
      <c r="M10299" s="3"/>
      <c r="N10299" s="3"/>
      <c r="O10299" s="3"/>
      <c r="P10299" s="3"/>
      <c r="Q10299" s="3"/>
      <c r="R10299" s="6"/>
      <c r="S10299" s="3"/>
      <c r="T10299" s="3"/>
      <c r="U10299" s="3"/>
      <c r="V10299" s="3"/>
      <c r="W10299" s="3"/>
      <c r="X10299" s="3"/>
      <c r="Y10299" s="7"/>
    </row>
    <row r="10300" spans="2:25" s="12" customFormat="1" x14ac:dyDescent="0.2">
      <c r="B10300" s="8"/>
      <c r="C10300" s="8"/>
      <c r="D10300" s="8"/>
      <c r="E10300" s="3"/>
      <c r="F10300" s="8"/>
      <c r="G10300" s="48"/>
      <c r="I10300" s="3"/>
      <c r="J10300" s="3"/>
      <c r="K10300" s="3"/>
      <c r="L10300" s="3"/>
      <c r="M10300" s="3"/>
      <c r="N10300" s="3"/>
      <c r="O10300" s="3"/>
      <c r="P10300" s="3"/>
      <c r="Q10300" s="3"/>
      <c r="R10300" s="6"/>
      <c r="S10300" s="3"/>
      <c r="T10300" s="3"/>
      <c r="U10300" s="3"/>
      <c r="V10300" s="3"/>
      <c r="W10300" s="3"/>
      <c r="X10300" s="3"/>
      <c r="Y10300" s="7"/>
    </row>
    <row r="10301" spans="2:25" s="12" customFormat="1" x14ac:dyDescent="0.2">
      <c r="B10301" s="8"/>
      <c r="C10301" s="8"/>
      <c r="D10301" s="8"/>
      <c r="E10301" s="3"/>
      <c r="F10301" s="8"/>
      <c r="G10301" s="48"/>
      <c r="I10301" s="3"/>
      <c r="J10301" s="3"/>
      <c r="K10301" s="3"/>
      <c r="L10301" s="3"/>
      <c r="M10301" s="3"/>
      <c r="N10301" s="3"/>
      <c r="O10301" s="3"/>
      <c r="P10301" s="3"/>
      <c r="Q10301" s="3"/>
      <c r="R10301" s="6"/>
      <c r="S10301" s="3"/>
      <c r="T10301" s="3"/>
      <c r="U10301" s="3"/>
      <c r="V10301" s="3"/>
      <c r="W10301" s="3"/>
      <c r="X10301" s="3"/>
      <c r="Y10301" s="7"/>
    </row>
    <row r="10302" spans="2:25" s="12" customFormat="1" x14ac:dyDescent="0.2">
      <c r="B10302" s="8"/>
      <c r="C10302" s="8"/>
      <c r="D10302" s="8"/>
      <c r="E10302" s="3"/>
      <c r="F10302" s="8"/>
      <c r="G10302" s="48"/>
      <c r="I10302" s="3"/>
      <c r="J10302" s="3"/>
      <c r="K10302" s="3"/>
      <c r="L10302" s="3"/>
      <c r="M10302" s="3"/>
      <c r="N10302" s="3"/>
      <c r="O10302" s="3"/>
      <c r="P10302" s="3"/>
      <c r="Q10302" s="3"/>
      <c r="R10302" s="6"/>
      <c r="S10302" s="3"/>
      <c r="T10302" s="3"/>
      <c r="U10302" s="3"/>
      <c r="V10302" s="3"/>
      <c r="W10302" s="3"/>
      <c r="X10302" s="3"/>
      <c r="Y10302" s="7"/>
    </row>
    <row r="10303" spans="2:25" s="12" customFormat="1" x14ac:dyDescent="0.2">
      <c r="B10303" s="8"/>
      <c r="C10303" s="8"/>
      <c r="D10303" s="8"/>
      <c r="E10303" s="3"/>
      <c r="F10303" s="8"/>
      <c r="G10303" s="48"/>
      <c r="I10303" s="3"/>
      <c r="J10303" s="3"/>
      <c r="K10303" s="3"/>
      <c r="L10303" s="3"/>
      <c r="M10303" s="3"/>
      <c r="N10303" s="3"/>
      <c r="O10303" s="3"/>
      <c r="P10303" s="3"/>
      <c r="Q10303" s="3"/>
      <c r="R10303" s="6"/>
      <c r="S10303" s="3"/>
      <c r="T10303" s="3"/>
      <c r="U10303" s="3"/>
      <c r="V10303" s="3"/>
      <c r="W10303" s="3"/>
      <c r="X10303" s="3"/>
      <c r="Y10303" s="7"/>
    </row>
    <row r="10304" spans="2:25" s="12" customFormat="1" x14ac:dyDescent="0.2">
      <c r="B10304" s="8"/>
      <c r="C10304" s="8"/>
      <c r="D10304" s="8"/>
      <c r="E10304" s="3"/>
      <c r="F10304" s="8"/>
      <c r="G10304" s="48"/>
      <c r="I10304" s="3"/>
      <c r="J10304" s="3"/>
      <c r="K10304" s="3"/>
      <c r="L10304" s="3"/>
      <c r="M10304" s="3"/>
      <c r="N10304" s="3"/>
      <c r="O10304" s="3"/>
      <c r="P10304" s="3"/>
      <c r="Q10304" s="3"/>
      <c r="R10304" s="6"/>
      <c r="S10304" s="3"/>
      <c r="T10304" s="3"/>
      <c r="U10304" s="3"/>
      <c r="V10304" s="3"/>
      <c r="W10304" s="3"/>
      <c r="X10304" s="3"/>
      <c r="Y10304" s="7"/>
    </row>
    <row r="10305" spans="2:25" s="12" customFormat="1" x14ac:dyDescent="0.2">
      <c r="B10305" s="8"/>
      <c r="C10305" s="8"/>
      <c r="D10305" s="8"/>
      <c r="E10305" s="3"/>
      <c r="F10305" s="8"/>
      <c r="G10305" s="48"/>
      <c r="I10305" s="3"/>
      <c r="J10305" s="3"/>
      <c r="K10305" s="3"/>
      <c r="L10305" s="3"/>
      <c r="M10305" s="3"/>
      <c r="N10305" s="3"/>
      <c r="O10305" s="3"/>
      <c r="P10305" s="3"/>
      <c r="Q10305" s="3"/>
      <c r="R10305" s="6"/>
      <c r="S10305" s="3"/>
      <c r="T10305" s="3"/>
      <c r="U10305" s="3"/>
      <c r="V10305" s="3"/>
      <c r="W10305" s="3"/>
      <c r="X10305" s="3"/>
      <c r="Y10305" s="7"/>
    </row>
    <row r="10306" spans="2:25" s="12" customFormat="1" x14ac:dyDescent="0.2">
      <c r="B10306" s="8"/>
      <c r="C10306" s="8"/>
      <c r="D10306" s="8"/>
      <c r="E10306" s="3"/>
      <c r="F10306" s="8"/>
      <c r="G10306" s="48"/>
      <c r="I10306" s="3"/>
      <c r="J10306" s="3"/>
      <c r="K10306" s="3"/>
      <c r="L10306" s="3"/>
      <c r="M10306" s="3"/>
      <c r="N10306" s="3"/>
      <c r="O10306" s="3"/>
      <c r="P10306" s="3"/>
      <c r="Q10306" s="3"/>
      <c r="R10306" s="6"/>
      <c r="S10306" s="3"/>
      <c r="T10306" s="3"/>
      <c r="U10306" s="3"/>
      <c r="V10306" s="3"/>
      <c r="W10306" s="3"/>
      <c r="X10306" s="3"/>
      <c r="Y10306" s="7"/>
    </row>
    <row r="10307" spans="2:25" s="12" customFormat="1" x14ac:dyDescent="0.2">
      <c r="B10307" s="8"/>
      <c r="C10307" s="8"/>
      <c r="D10307" s="8"/>
      <c r="E10307" s="3"/>
      <c r="F10307" s="8"/>
      <c r="G10307" s="48"/>
      <c r="I10307" s="3"/>
      <c r="J10307" s="3"/>
      <c r="K10307" s="3"/>
      <c r="L10307" s="3"/>
      <c r="M10307" s="3"/>
      <c r="N10307" s="3"/>
      <c r="O10307" s="3"/>
      <c r="P10307" s="3"/>
      <c r="Q10307" s="3"/>
      <c r="R10307" s="6"/>
      <c r="S10307" s="3"/>
      <c r="T10307" s="3"/>
      <c r="U10307" s="3"/>
      <c r="V10307" s="3"/>
      <c r="W10307" s="3"/>
      <c r="X10307" s="3"/>
      <c r="Y10307" s="7"/>
    </row>
    <row r="10308" spans="2:25" s="12" customFormat="1" x14ac:dyDescent="0.2">
      <c r="B10308" s="8"/>
      <c r="C10308" s="8"/>
      <c r="D10308" s="8"/>
      <c r="E10308" s="3"/>
      <c r="F10308" s="8"/>
      <c r="G10308" s="48"/>
      <c r="I10308" s="3"/>
      <c r="J10308" s="3"/>
      <c r="K10308" s="3"/>
      <c r="L10308" s="3"/>
      <c r="M10308" s="3"/>
      <c r="N10308" s="3"/>
      <c r="O10308" s="3"/>
      <c r="P10308" s="3"/>
      <c r="Q10308" s="3"/>
      <c r="R10308" s="6"/>
      <c r="S10308" s="3"/>
      <c r="T10308" s="3"/>
      <c r="U10308" s="3"/>
      <c r="V10308" s="3"/>
      <c r="W10308" s="3"/>
      <c r="X10308" s="3"/>
      <c r="Y10308" s="7"/>
    </row>
    <row r="10309" spans="2:25" s="12" customFormat="1" x14ac:dyDescent="0.2">
      <c r="B10309" s="8"/>
      <c r="C10309" s="8"/>
      <c r="D10309" s="8"/>
      <c r="E10309" s="3"/>
      <c r="F10309" s="8"/>
      <c r="G10309" s="48"/>
      <c r="I10309" s="3"/>
      <c r="J10309" s="3"/>
      <c r="K10309" s="3"/>
      <c r="L10309" s="3"/>
      <c r="M10309" s="3"/>
      <c r="N10309" s="3"/>
      <c r="O10309" s="3"/>
      <c r="P10309" s="3"/>
      <c r="Q10309" s="3"/>
      <c r="R10309" s="6"/>
      <c r="S10309" s="3"/>
      <c r="T10309" s="3"/>
      <c r="U10309" s="3"/>
      <c r="V10309" s="3"/>
      <c r="W10309" s="3"/>
      <c r="X10309" s="3"/>
      <c r="Y10309" s="7"/>
    </row>
    <row r="10310" spans="2:25" s="12" customFormat="1" x14ac:dyDescent="0.2">
      <c r="B10310" s="8"/>
      <c r="C10310" s="8"/>
      <c r="D10310" s="8"/>
      <c r="E10310" s="3"/>
      <c r="F10310" s="8"/>
      <c r="G10310" s="48"/>
      <c r="I10310" s="3"/>
      <c r="J10310" s="3"/>
      <c r="K10310" s="3"/>
      <c r="L10310" s="3"/>
      <c r="M10310" s="3"/>
      <c r="N10310" s="3"/>
      <c r="O10310" s="3"/>
      <c r="P10310" s="3"/>
      <c r="Q10310" s="3"/>
      <c r="R10310" s="6"/>
      <c r="S10310" s="3"/>
      <c r="T10310" s="3"/>
      <c r="U10310" s="3"/>
      <c r="V10310" s="3"/>
      <c r="W10310" s="3"/>
      <c r="X10310" s="3"/>
      <c r="Y10310" s="7"/>
    </row>
    <row r="10311" spans="2:25" s="12" customFormat="1" x14ac:dyDescent="0.2">
      <c r="B10311" s="8"/>
      <c r="C10311" s="8"/>
      <c r="D10311" s="8"/>
      <c r="E10311" s="3"/>
      <c r="F10311" s="8"/>
      <c r="G10311" s="48"/>
      <c r="I10311" s="3"/>
      <c r="J10311" s="3"/>
      <c r="K10311" s="3"/>
      <c r="L10311" s="3"/>
      <c r="M10311" s="3"/>
      <c r="N10311" s="3"/>
      <c r="O10311" s="3"/>
      <c r="P10311" s="3"/>
      <c r="Q10311" s="3"/>
      <c r="R10311" s="6"/>
      <c r="S10311" s="3"/>
      <c r="T10311" s="3"/>
      <c r="U10311" s="3"/>
      <c r="V10311" s="3"/>
      <c r="W10311" s="3"/>
      <c r="X10311" s="3"/>
      <c r="Y10311" s="7"/>
    </row>
    <row r="10312" spans="2:25" s="12" customFormat="1" x14ac:dyDescent="0.2">
      <c r="B10312" s="8"/>
      <c r="C10312" s="8"/>
      <c r="D10312" s="8"/>
      <c r="E10312" s="3"/>
      <c r="F10312" s="8"/>
      <c r="G10312" s="48"/>
      <c r="I10312" s="3"/>
      <c r="J10312" s="3"/>
      <c r="K10312" s="3"/>
      <c r="L10312" s="3"/>
      <c r="M10312" s="3"/>
      <c r="N10312" s="3"/>
      <c r="O10312" s="3"/>
      <c r="P10312" s="3"/>
      <c r="Q10312" s="3"/>
      <c r="R10312" s="6"/>
      <c r="S10312" s="3"/>
      <c r="T10312" s="3"/>
      <c r="U10312" s="3"/>
      <c r="V10312" s="3"/>
      <c r="W10312" s="3"/>
      <c r="X10312" s="3"/>
      <c r="Y10312" s="7"/>
    </row>
    <row r="10313" spans="2:25" s="12" customFormat="1" x14ac:dyDescent="0.2">
      <c r="B10313" s="8"/>
      <c r="C10313" s="8"/>
      <c r="D10313" s="8"/>
      <c r="E10313" s="3"/>
      <c r="F10313" s="8"/>
      <c r="G10313" s="48"/>
      <c r="I10313" s="3"/>
      <c r="J10313" s="3"/>
      <c r="K10313" s="3"/>
      <c r="L10313" s="3"/>
      <c r="M10313" s="3"/>
      <c r="N10313" s="3"/>
      <c r="O10313" s="3"/>
      <c r="P10313" s="3"/>
      <c r="Q10313" s="3"/>
      <c r="R10313" s="6"/>
      <c r="S10313" s="3"/>
      <c r="T10313" s="3"/>
      <c r="U10313" s="3"/>
      <c r="V10313" s="3"/>
      <c r="W10313" s="3"/>
      <c r="X10313" s="3"/>
      <c r="Y10313" s="7"/>
    </row>
    <row r="10314" spans="2:25" s="12" customFormat="1" x14ac:dyDescent="0.2">
      <c r="B10314" s="8"/>
      <c r="C10314" s="8"/>
      <c r="D10314" s="8"/>
      <c r="E10314" s="3"/>
      <c r="F10314" s="8"/>
      <c r="G10314" s="48"/>
      <c r="I10314" s="3"/>
      <c r="J10314" s="3"/>
      <c r="K10314" s="3"/>
      <c r="L10314" s="3"/>
      <c r="M10314" s="3"/>
      <c r="N10314" s="3"/>
      <c r="O10314" s="3"/>
      <c r="P10314" s="3"/>
      <c r="Q10314" s="3"/>
      <c r="R10314" s="6"/>
      <c r="S10314" s="3"/>
      <c r="T10314" s="3"/>
      <c r="U10314" s="3"/>
      <c r="V10314" s="3"/>
      <c r="W10314" s="3"/>
      <c r="X10314" s="3"/>
      <c r="Y10314" s="7"/>
    </row>
    <row r="10315" spans="2:25" s="12" customFormat="1" x14ac:dyDescent="0.2">
      <c r="B10315" s="8"/>
      <c r="C10315" s="8"/>
      <c r="D10315" s="8"/>
      <c r="E10315" s="3"/>
      <c r="F10315" s="8"/>
      <c r="G10315" s="48"/>
      <c r="I10315" s="3"/>
      <c r="J10315" s="3"/>
      <c r="K10315" s="3"/>
      <c r="L10315" s="3"/>
      <c r="M10315" s="3"/>
      <c r="N10315" s="3"/>
      <c r="O10315" s="3"/>
      <c r="P10315" s="3"/>
      <c r="Q10315" s="3"/>
      <c r="R10315" s="6"/>
      <c r="S10315" s="3"/>
      <c r="T10315" s="3"/>
      <c r="U10315" s="3"/>
      <c r="V10315" s="3"/>
      <c r="W10315" s="3"/>
      <c r="X10315" s="3"/>
      <c r="Y10315" s="7"/>
    </row>
    <row r="10316" spans="2:25" s="12" customFormat="1" x14ac:dyDescent="0.2">
      <c r="B10316" s="8"/>
      <c r="C10316" s="8"/>
      <c r="D10316" s="8"/>
      <c r="E10316" s="3"/>
      <c r="F10316" s="8"/>
      <c r="G10316" s="48"/>
      <c r="I10316" s="3"/>
      <c r="J10316" s="3"/>
      <c r="K10316" s="3"/>
      <c r="L10316" s="3"/>
      <c r="M10316" s="3"/>
      <c r="N10316" s="3"/>
      <c r="O10316" s="3"/>
      <c r="P10316" s="3"/>
      <c r="Q10316" s="3"/>
      <c r="R10316" s="6"/>
      <c r="S10316" s="3"/>
      <c r="T10316" s="3"/>
      <c r="U10316" s="3"/>
      <c r="V10316" s="3"/>
      <c r="W10316" s="3"/>
      <c r="X10316" s="3"/>
      <c r="Y10316" s="7"/>
    </row>
    <row r="10317" spans="2:25" s="12" customFormat="1" x14ac:dyDescent="0.2">
      <c r="B10317" s="8"/>
      <c r="C10317" s="8"/>
      <c r="D10317" s="8"/>
      <c r="E10317" s="3"/>
      <c r="F10317" s="8"/>
      <c r="G10317" s="48"/>
      <c r="I10317" s="3"/>
      <c r="J10317" s="3"/>
      <c r="K10317" s="3"/>
      <c r="L10317" s="3"/>
      <c r="M10317" s="3"/>
      <c r="N10317" s="3"/>
      <c r="O10317" s="3"/>
      <c r="P10317" s="3"/>
      <c r="Q10317" s="3"/>
      <c r="R10317" s="6"/>
      <c r="S10317" s="3"/>
      <c r="T10317" s="3"/>
      <c r="U10317" s="3"/>
      <c r="V10317" s="3"/>
      <c r="W10317" s="3"/>
      <c r="X10317" s="3"/>
      <c r="Y10317" s="7"/>
    </row>
    <row r="10318" spans="2:25" s="12" customFormat="1" x14ac:dyDescent="0.2">
      <c r="B10318" s="8"/>
      <c r="C10318" s="8"/>
      <c r="D10318" s="8"/>
      <c r="E10318" s="3"/>
      <c r="F10318" s="8"/>
      <c r="G10318" s="48"/>
      <c r="I10318" s="3"/>
      <c r="J10318" s="3"/>
      <c r="K10318" s="3"/>
      <c r="L10318" s="3"/>
      <c r="M10318" s="3"/>
      <c r="N10318" s="3"/>
      <c r="O10318" s="3"/>
      <c r="P10318" s="3"/>
      <c r="Q10318" s="3"/>
      <c r="R10318" s="6"/>
      <c r="S10318" s="3"/>
      <c r="T10318" s="3"/>
      <c r="U10318" s="3"/>
      <c r="V10318" s="3"/>
      <c r="W10318" s="3"/>
      <c r="X10318" s="3"/>
      <c r="Y10318" s="7"/>
    </row>
    <row r="10319" spans="2:25" s="12" customFormat="1" x14ac:dyDescent="0.2">
      <c r="B10319" s="8"/>
      <c r="C10319" s="8"/>
      <c r="D10319" s="8"/>
      <c r="E10319" s="3"/>
      <c r="F10319" s="8"/>
      <c r="G10319" s="48"/>
      <c r="I10319" s="3"/>
      <c r="J10319" s="3"/>
      <c r="K10319" s="3"/>
      <c r="L10319" s="3"/>
      <c r="M10319" s="3"/>
      <c r="N10319" s="3"/>
      <c r="O10319" s="3"/>
      <c r="P10319" s="3"/>
      <c r="Q10319" s="3"/>
      <c r="R10319" s="6"/>
      <c r="S10319" s="3"/>
      <c r="T10319" s="3"/>
      <c r="U10319" s="3"/>
      <c r="V10319" s="3"/>
      <c r="W10319" s="3"/>
      <c r="X10319" s="3"/>
      <c r="Y10319" s="7"/>
    </row>
    <row r="10320" spans="2:25" s="12" customFormat="1" x14ac:dyDescent="0.2">
      <c r="B10320" s="8"/>
      <c r="C10320" s="8"/>
      <c r="D10320" s="8"/>
      <c r="E10320" s="3"/>
      <c r="F10320" s="8"/>
      <c r="G10320" s="48"/>
      <c r="I10320" s="3"/>
      <c r="J10320" s="3"/>
      <c r="K10320" s="3"/>
      <c r="L10320" s="3"/>
      <c r="M10320" s="3"/>
      <c r="N10320" s="3"/>
      <c r="O10320" s="3"/>
      <c r="P10320" s="3"/>
      <c r="Q10320" s="3"/>
      <c r="R10320" s="6"/>
      <c r="S10320" s="3"/>
      <c r="T10320" s="3"/>
      <c r="U10320" s="3"/>
      <c r="V10320" s="3"/>
      <c r="W10320" s="3"/>
      <c r="X10320" s="3"/>
      <c r="Y10320" s="7"/>
    </row>
    <row r="10321" spans="2:25" s="12" customFormat="1" x14ac:dyDescent="0.2">
      <c r="B10321" s="8"/>
      <c r="C10321" s="8"/>
      <c r="D10321" s="8"/>
      <c r="E10321" s="3"/>
      <c r="F10321" s="8"/>
      <c r="G10321" s="48"/>
      <c r="I10321" s="3"/>
      <c r="J10321" s="3"/>
      <c r="K10321" s="3"/>
      <c r="L10321" s="3"/>
      <c r="M10321" s="3"/>
      <c r="N10321" s="3"/>
      <c r="O10321" s="3"/>
      <c r="P10321" s="3"/>
      <c r="Q10321" s="3"/>
      <c r="R10321" s="6"/>
      <c r="S10321" s="3"/>
      <c r="T10321" s="3"/>
      <c r="U10321" s="3"/>
      <c r="V10321" s="3"/>
      <c r="W10321" s="3"/>
      <c r="X10321" s="3"/>
      <c r="Y10321" s="7"/>
    </row>
    <row r="10322" spans="2:25" s="12" customFormat="1" x14ac:dyDescent="0.2">
      <c r="B10322" s="8"/>
      <c r="C10322" s="8"/>
      <c r="D10322" s="8"/>
      <c r="E10322" s="3"/>
      <c r="F10322" s="8"/>
      <c r="G10322" s="48"/>
      <c r="I10322" s="3"/>
      <c r="J10322" s="3"/>
      <c r="K10322" s="3"/>
      <c r="L10322" s="3"/>
      <c r="M10322" s="3"/>
      <c r="N10322" s="3"/>
      <c r="O10322" s="3"/>
      <c r="P10322" s="3"/>
      <c r="Q10322" s="3"/>
      <c r="R10322" s="6"/>
      <c r="S10322" s="3"/>
      <c r="T10322" s="3"/>
      <c r="U10322" s="3"/>
      <c r="V10322" s="3"/>
      <c r="W10322" s="3"/>
      <c r="X10322" s="3"/>
      <c r="Y10322" s="7"/>
    </row>
    <row r="10323" spans="2:25" s="12" customFormat="1" x14ac:dyDescent="0.2">
      <c r="B10323" s="8"/>
      <c r="C10323" s="8"/>
      <c r="D10323" s="8"/>
      <c r="E10323" s="3"/>
      <c r="F10323" s="8"/>
      <c r="G10323" s="48"/>
      <c r="I10323" s="3"/>
      <c r="J10323" s="3"/>
      <c r="K10323" s="3"/>
      <c r="L10323" s="3"/>
      <c r="M10323" s="3"/>
      <c r="N10323" s="3"/>
      <c r="O10323" s="3"/>
      <c r="P10323" s="3"/>
      <c r="Q10323" s="3"/>
      <c r="R10323" s="6"/>
      <c r="S10323" s="3"/>
      <c r="T10323" s="3"/>
      <c r="U10323" s="3"/>
      <c r="V10323" s="3"/>
      <c r="W10323" s="3"/>
      <c r="X10323" s="3"/>
      <c r="Y10323" s="7"/>
    </row>
    <row r="10324" spans="2:25" s="12" customFormat="1" x14ac:dyDescent="0.2">
      <c r="B10324" s="8"/>
      <c r="C10324" s="8"/>
      <c r="D10324" s="8"/>
      <c r="E10324" s="3"/>
      <c r="F10324" s="8"/>
      <c r="G10324" s="48"/>
      <c r="I10324" s="3"/>
      <c r="J10324" s="3"/>
      <c r="K10324" s="3"/>
      <c r="L10324" s="3"/>
      <c r="M10324" s="3"/>
      <c r="N10324" s="3"/>
      <c r="O10324" s="3"/>
      <c r="P10324" s="3"/>
      <c r="Q10324" s="3"/>
      <c r="R10324" s="6"/>
      <c r="S10324" s="3"/>
      <c r="T10324" s="3"/>
      <c r="U10324" s="3"/>
      <c r="V10324" s="3"/>
      <c r="W10324" s="3"/>
      <c r="X10324" s="3"/>
      <c r="Y10324" s="7"/>
    </row>
    <row r="10325" spans="2:25" s="12" customFormat="1" x14ac:dyDescent="0.2">
      <c r="B10325" s="8"/>
      <c r="C10325" s="8"/>
      <c r="D10325" s="8"/>
      <c r="E10325" s="3"/>
      <c r="F10325" s="8"/>
      <c r="G10325" s="48"/>
      <c r="I10325" s="3"/>
      <c r="J10325" s="3"/>
      <c r="K10325" s="3"/>
      <c r="L10325" s="3"/>
      <c r="M10325" s="3"/>
      <c r="N10325" s="3"/>
      <c r="O10325" s="3"/>
      <c r="P10325" s="3"/>
      <c r="Q10325" s="3"/>
      <c r="R10325" s="6"/>
      <c r="S10325" s="3"/>
      <c r="T10325" s="3"/>
      <c r="U10325" s="3"/>
      <c r="V10325" s="3"/>
      <c r="W10325" s="3"/>
      <c r="X10325" s="3"/>
      <c r="Y10325" s="7"/>
    </row>
    <row r="10326" spans="2:25" s="12" customFormat="1" x14ac:dyDescent="0.2">
      <c r="B10326" s="8"/>
      <c r="C10326" s="8"/>
      <c r="D10326" s="8"/>
      <c r="E10326" s="3"/>
      <c r="F10326" s="8"/>
      <c r="G10326" s="48"/>
      <c r="I10326" s="3"/>
      <c r="J10326" s="3"/>
      <c r="K10326" s="3"/>
      <c r="L10326" s="3"/>
      <c r="M10326" s="3"/>
      <c r="N10326" s="3"/>
      <c r="O10326" s="3"/>
      <c r="P10326" s="3"/>
      <c r="Q10326" s="3"/>
      <c r="R10326" s="6"/>
      <c r="S10326" s="3"/>
      <c r="T10326" s="3"/>
      <c r="U10326" s="3"/>
      <c r="V10326" s="3"/>
      <c r="W10326" s="3"/>
      <c r="X10326" s="3"/>
      <c r="Y10326" s="7"/>
    </row>
    <row r="10327" spans="2:25" s="12" customFormat="1" x14ac:dyDescent="0.2">
      <c r="B10327" s="8"/>
      <c r="C10327" s="8"/>
      <c r="D10327" s="8"/>
      <c r="E10327" s="3"/>
      <c r="F10327" s="8"/>
      <c r="G10327" s="48"/>
      <c r="I10327" s="3"/>
      <c r="J10327" s="3"/>
      <c r="K10327" s="3"/>
      <c r="L10327" s="3"/>
      <c r="M10327" s="3"/>
      <c r="N10327" s="3"/>
      <c r="O10327" s="3"/>
      <c r="P10327" s="3"/>
      <c r="Q10327" s="3"/>
      <c r="R10327" s="6"/>
      <c r="S10327" s="3"/>
      <c r="T10327" s="3"/>
      <c r="U10327" s="3"/>
      <c r="V10327" s="3"/>
      <c r="W10327" s="3"/>
      <c r="X10327" s="3"/>
      <c r="Y10327" s="7"/>
    </row>
    <row r="10328" spans="2:25" s="12" customFormat="1" x14ac:dyDescent="0.2">
      <c r="B10328" s="8"/>
      <c r="C10328" s="8"/>
      <c r="D10328" s="8"/>
      <c r="E10328" s="3"/>
      <c r="F10328" s="8"/>
      <c r="G10328" s="48"/>
      <c r="I10328" s="3"/>
      <c r="J10328" s="3"/>
      <c r="K10328" s="3"/>
      <c r="L10328" s="3"/>
      <c r="M10328" s="3"/>
      <c r="N10328" s="3"/>
      <c r="O10328" s="3"/>
      <c r="P10328" s="3"/>
      <c r="Q10328" s="3"/>
      <c r="R10328" s="6"/>
      <c r="S10328" s="3"/>
      <c r="T10328" s="3"/>
      <c r="U10328" s="3"/>
      <c r="V10328" s="3"/>
      <c r="W10328" s="3"/>
      <c r="X10328" s="3"/>
      <c r="Y10328" s="7"/>
    </row>
    <row r="10329" spans="2:25" s="12" customFormat="1" x14ac:dyDescent="0.2">
      <c r="B10329" s="8"/>
      <c r="C10329" s="8"/>
      <c r="D10329" s="8"/>
      <c r="E10329" s="3"/>
      <c r="F10329" s="8"/>
      <c r="G10329" s="48"/>
      <c r="I10329" s="3"/>
      <c r="J10329" s="3"/>
      <c r="K10329" s="3"/>
      <c r="L10329" s="3"/>
      <c r="M10329" s="3"/>
      <c r="N10329" s="3"/>
      <c r="O10329" s="3"/>
      <c r="P10329" s="3"/>
      <c r="Q10329" s="3"/>
      <c r="R10329" s="6"/>
      <c r="S10329" s="3"/>
      <c r="T10329" s="3"/>
      <c r="U10329" s="3"/>
      <c r="V10329" s="3"/>
      <c r="W10329" s="3"/>
      <c r="X10329" s="3"/>
      <c r="Y10329" s="7"/>
    </row>
    <row r="10330" spans="2:25" s="12" customFormat="1" x14ac:dyDescent="0.2">
      <c r="B10330" s="8"/>
      <c r="C10330" s="8"/>
      <c r="D10330" s="8"/>
      <c r="E10330" s="3"/>
      <c r="F10330" s="8"/>
      <c r="G10330" s="48"/>
      <c r="I10330" s="3"/>
      <c r="J10330" s="3"/>
      <c r="K10330" s="3"/>
      <c r="L10330" s="3"/>
      <c r="M10330" s="3"/>
      <c r="N10330" s="3"/>
      <c r="O10330" s="3"/>
      <c r="P10330" s="3"/>
      <c r="Q10330" s="3"/>
      <c r="R10330" s="6"/>
      <c r="S10330" s="3"/>
      <c r="T10330" s="3"/>
      <c r="U10330" s="3"/>
      <c r="V10330" s="3"/>
      <c r="W10330" s="3"/>
      <c r="X10330" s="3"/>
      <c r="Y10330" s="7"/>
    </row>
    <row r="10331" spans="2:25" s="12" customFormat="1" x14ac:dyDescent="0.2">
      <c r="B10331" s="8"/>
      <c r="C10331" s="8"/>
      <c r="D10331" s="8"/>
      <c r="E10331" s="3"/>
      <c r="F10331" s="8"/>
      <c r="G10331" s="48"/>
      <c r="I10331" s="3"/>
      <c r="J10331" s="3"/>
      <c r="K10331" s="3"/>
      <c r="L10331" s="3"/>
      <c r="M10331" s="3"/>
      <c r="N10331" s="3"/>
      <c r="O10331" s="3"/>
      <c r="P10331" s="3"/>
      <c r="Q10331" s="3"/>
      <c r="R10331" s="6"/>
      <c r="S10331" s="3"/>
      <c r="T10331" s="3"/>
      <c r="U10331" s="3"/>
      <c r="V10331" s="3"/>
      <c r="W10331" s="3"/>
      <c r="X10331" s="3"/>
      <c r="Y10331" s="7"/>
    </row>
    <row r="10332" spans="2:25" s="12" customFormat="1" x14ac:dyDescent="0.2">
      <c r="B10332" s="8"/>
      <c r="C10332" s="8"/>
      <c r="D10332" s="8"/>
      <c r="E10332" s="3"/>
      <c r="F10332" s="8"/>
      <c r="G10332" s="48"/>
      <c r="I10332" s="3"/>
      <c r="J10332" s="3"/>
      <c r="K10332" s="3"/>
      <c r="L10332" s="3"/>
      <c r="M10332" s="3"/>
      <c r="N10332" s="3"/>
      <c r="O10332" s="3"/>
      <c r="P10332" s="3"/>
      <c r="Q10332" s="3"/>
      <c r="R10332" s="6"/>
      <c r="S10332" s="3"/>
      <c r="T10332" s="3"/>
      <c r="U10332" s="3"/>
      <c r="V10332" s="3"/>
      <c r="W10332" s="3"/>
      <c r="X10332" s="3"/>
      <c r="Y10332" s="7"/>
    </row>
    <row r="10333" spans="2:25" s="12" customFormat="1" x14ac:dyDescent="0.2">
      <c r="B10333" s="8"/>
      <c r="C10333" s="8"/>
      <c r="D10333" s="8"/>
      <c r="E10333" s="3"/>
      <c r="F10333" s="8"/>
      <c r="G10333" s="48"/>
      <c r="I10333" s="3"/>
      <c r="J10333" s="3"/>
      <c r="K10333" s="3"/>
      <c r="L10333" s="3"/>
      <c r="M10333" s="3"/>
      <c r="N10333" s="3"/>
      <c r="O10333" s="3"/>
      <c r="P10333" s="3"/>
      <c r="Q10333" s="3"/>
      <c r="R10333" s="6"/>
      <c r="S10333" s="3"/>
      <c r="T10333" s="3"/>
      <c r="U10333" s="3"/>
      <c r="V10333" s="3"/>
      <c r="W10333" s="3"/>
      <c r="X10333" s="3"/>
      <c r="Y10333" s="7"/>
    </row>
    <row r="10334" spans="2:25" s="12" customFormat="1" x14ac:dyDescent="0.2">
      <c r="B10334" s="8"/>
      <c r="C10334" s="8"/>
      <c r="D10334" s="8"/>
      <c r="E10334" s="3"/>
      <c r="F10334" s="8"/>
      <c r="G10334" s="48"/>
      <c r="I10334" s="3"/>
      <c r="J10334" s="3"/>
      <c r="K10334" s="3"/>
      <c r="L10334" s="3"/>
      <c r="M10334" s="3"/>
      <c r="N10334" s="3"/>
      <c r="O10334" s="3"/>
      <c r="P10334" s="3"/>
      <c r="Q10334" s="3"/>
      <c r="R10334" s="6"/>
      <c r="S10334" s="3"/>
      <c r="T10334" s="3"/>
      <c r="U10334" s="3"/>
      <c r="V10334" s="3"/>
      <c r="W10334" s="3"/>
      <c r="X10334" s="3"/>
      <c r="Y10334" s="7"/>
    </row>
    <row r="10335" spans="2:25" s="12" customFormat="1" x14ac:dyDescent="0.2">
      <c r="B10335" s="8"/>
      <c r="C10335" s="8"/>
      <c r="D10335" s="8"/>
      <c r="E10335" s="3"/>
      <c r="F10335" s="8"/>
      <c r="G10335" s="48"/>
      <c r="I10335" s="3"/>
      <c r="J10335" s="3"/>
      <c r="K10335" s="3"/>
      <c r="L10335" s="3"/>
      <c r="M10335" s="3"/>
      <c r="N10335" s="3"/>
      <c r="O10335" s="3"/>
      <c r="P10335" s="3"/>
      <c r="Q10335" s="3"/>
      <c r="R10335" s="6"/>
      <c r="S10335" s="3"/>
      <c r="T10335" s="3"/>
      <c r="U10335" s="3"/>
      <c r="V10335" s="3"/>
      <c r="W10335" s="3"/>
      <c r="X10335" s="3"/>
      <c r="Y10335" s="7"/>
    </row>
    <row r="10336" spans="2:25" s="12" customFormat="1" x14ac:dyDescent="0.2">
      <c r="B10336" s="8"/>
      <c r="C10336" s="8"/>
      <c r="D10336" s="8"/>
      <c r="E10336" s="3"/>
      <c r="F10336" s="8"/>
      <c r="G10336" s="48"/>
      <c r="I10336" s="3"/>
      <c r="J10336" s="3"/>
      <c r="K10336" s="3"/>
      <c r="L10336" s="3"/>
      <c r="M10336" s="3"/>
      <c r="N10336" s="3"/>
      <c r="O10336" s="3"/>
      <c r="P10336" s="3"/>
      <c r="Q10336" s="3"/>
      <c r="R10336" s="6"/>
      <c r="S10336" s="3"/>
      <c r="T10336" s="3"/>
      <c r="U10336" s="3"/>
      <c r="V10336" s="3"/>
      <c r="W10336" s="3"/>
      <c r="X10336" s="3"/>
      <c r="Y10336" s="7"/>
    </row>
    <row r="10337" spans="2:25" s="12" customFormat="1" x14ac:dyDescent="0.2">
      <c r="B10337" s="8"/>
      <c r="C10337" s="8"/>
      <c r="D10337" s="8"/>
      <c r="E10337" s="3"/>
      <c r="F10337" s="8"/>
      <c r="G10337" s="48"/>
      <c r="I10337" s="3"/>
      <c r="J10337" s="3"/>
      <c r="K10337" s="3"/>
      <c r="L10337" s="3"/>
      <c r="M10337" s="3"/>
      <c r="N10337" s="3"/>
      <c r="O10337" s="3"/>
      <c r="P10337" s="3"/>
      <c r="Q10337" s="3"/>
      <c r="R10337" s="6"/>
      <c r="S10337" s="3"/>
      <c r="T10337" s="3"/>
      <c r="U10337" s="3"/>
      <c r="V10337" s="3"/>
      <c r="W10337" s="3"/>
      <c r="X10337" s="3"/>
      <c r="Y10337" s="7"/>
    </row>
    <row r="10338" spans="2:25" s="12" customFormat="1" x14ac:dyDescent="0.2">
      <c r="B10338" s="8"/>
      <c r="C10338" s="8"/>
      <c r="D10338" s="8"/>
      <c r="E10338" s="3"/>
      <c r="F10338" s="8"/>
      <c r="G10338" s="48"/>
      <c r="I10338" s="3"/>
      <c r="J10338" s="3"/>
      <c r="K10338" s="3"/>
      <c r="L10338" s="3"/>
      <c r="M10338" s="3"/>
      <c r="N10338" s="3"/>
      <c r="O10338" s="3"/>
      <c r="P10338" s="3"/>
      <c r="Q10338" s="3"/>
      <c r="R10338" s="6"/>
      <c r="S10338" s="3"/>
      <c r="T10338" s="3"/>
      <c r="U10338" s="3"/>
      <c r="V10338" s="3"/>
      <c r="W10338" s="3"/>
      <c r="X10338" s="3"/>
      <c r="Y10338" s="7"/>
    </row>
    <row r="10339" spans="2:25" s="12" customFormat="1" x14ac:dyDescent="0.2">
      <c r="B10339" s="8"/>
      <c r="C10339" s="8"/>
      <c r="D10339" s="8"/>
      <c r="E10339" s="3"/>
      <c r="F10339" s="8"/>
      <c r="G10339" s="48"/>
      <c r="I10339" s="3"/>
      <c r="J10339" s="3"/>
      <c r="K10339" s="3"/>
      <c r="L10339" s="3"/>
      <c r="M10339" s="3"/>
      <c r="N10339" s="3"/>
      <c r="O10339" s="3"/>
      <c r="P10339" s="3"/>
      <c r="Q10339" s="3"/>
      <c r="R10339" s="6"/>
      <c r="S10339" s="3"/>
      <c r="T10339" s="3"/>
      <c r="U10339" s="3"/>
      <c r="V10339" s="3"/>
      <c r="W10339" s="3"/>
      <c r="X10339" s="3"/>
      <c r="Y10339" s="7"/>
    </row>
    <row r="10340" spans="2:25" s="12" customFormat="1" x14ac:dyDescent="0.2">
      <c r="B10340" s="8"/>
      <c r="C10340" s="8"/>
      <c r="D10340" s="8"/>
      <c r="E10340" s="3"/>
      <c r="F10340" s="8"/>
      <c r="G10340" s="48"/>
      <c r="I10340" s="3"/>
      <c r="J10340" s="3"/>
      <c r="K10340" s="3"/>
      <c r="L10340" s="3"/>
      <c r="M10340" s="3"/>
      <c r="N10340" s="3"/>
      <c r="O10340" s="3"/>
      <c r="P10340" s="3"/>
      <c r="Q10340" s="3"/>
      <c r="R10340" s="6"/>
      <c r="S10340" s="3"/>
      <c r="T10340" s="3"/>
      <c r="U10340" s="3"/>
      <c r="V10340" s="3"/>
      <c r="W10340" s="3"/>
      <c r="X10340" s="3"/>
      <c r="Y10340" s="7"/>
    </row>
    <row r="10341" spans="2:25" s="12" customFormat="1" x14ac:dyDescent="0.2">
      <c r="B10341" s="8"/>
      <c r="C10341" s="8"/>
      <c r="D10341" s="8"/>
      <c r="E10341" s="3"/>
      <c r="F10341" s="8"/>
      <c r="G10341" s="48"/>
      <c r="I10341" s="3"/>
      <c r="J10341" s="3"/>
      <c r="K10341" s="3"/>
      <c r="L10341" s="3"/>
      <c r="M10341" s="3"/>
      <c r="N10341" s="3"/>
      <c r="O10341" s="3"/>
      <c r="P10341" s="3"/>
      <c r="Q10341" s="3"/>
      <c r="R10341" s="6"/>
      <c r="S10341" s="3"/>
      <c r="T10341" s="3"/>
      <c r="U10341" s="3"/>
      <c r="V10341" s="3"/>
      <c r="W10341" s="3"/>
      <c r="X10341" s="3"/>
      <c r="Y10341" s="7"/>
    </row>
    <row r="10342" spans="2:25" s="12" customFormat="1" x14ac:dyDescent="0.2">
      <c r="B10342" s="8"/>
      <c r="C10342" s="8"/>
      <c r="D10342" s="8"/>
      <c r="E10342" s="3"/>
      <c r="F10342" s="8"/>
      <c r="G10342" s="48"/>
      <c r="I10342" s="3"/>
      <c r="J10342" s="3"/>
      <c r="K10342" s="3"/>
      <c r="L10342" s="3"/>
      <c r="M10342" s="3"/>
      <c r="N10342" s="3"/>
      <c r="O10342" s="3"/>
      <c r="P10342" s="3"/>
      <c r="Q10342" s="3"/>
      <c r="R10342" s="6"/>
      <c r="S10342" s="3"/>
      <c r="T10342" s="3"/>
      <c r="U10342" s="3"/>
      <c r="V10342" s="3"/>
      <c r="W10342" s="3"/>
      <c r="X10342" s="3"/>
      <c r="Y10342" s="7"/>
    </row>
    <row r="10343" spans="2:25" s="12" customFormat="1" x14ac:dyDescent="0.2">
      <c r="B10343" s="8"/>
      <c r="C10343" s="8"/>
      <c r="D10343" s="8"/>
      <c r="E10343" s="3"/>
      <c r="F10343" s="8"/>
      <c r="G10343" s="48"/>
      <c r="I10343" s="3"/>
      <c r="J10343" s="3"/>
      <c r="K10343" s="3"/>
      <c r="L10343" s="3"/>
      <c r="M10343" s="3"/>
      <c r="N10343" s="3"/>
      <c r="O10343" s="3"/>
      <c r="P10343" s="3"/>
      <c r="Q10343" s="3"/>
      <c r="R10343" s="6"/>
      <c r="S10343" s="3"/>
      <c r="T10343" s="3"/>
      <c r="U10343" s="3"/>
      <c r="V10343" s="3"/>
      <c r="W10343" s="3"/>
      <c r="X10343" s="3"/>
      <c r="Y10343" s="7"/>
    </row>
    <row r="10344" spans="2:25" s="12" customFormat="1" x14ac:dyDescent="0.2">
      <c r="B10344" s="8"/>
      <c r="C10344" s="8"/>
      <c r="D10344" s="8"/>
      <c r="E10344" s="3"/>
      <c r="F10344" s="8"/>
      <c r="G10344" s="48"/>
      <c r="I10344" s="3"/>
      <c r="J10344" s="3"/>
      <c r="K10344" s="3"/>
      <c r="L10344" s="3"/>
      <c r="M10344" s="3"/>
      <c r="N10344" s="3"/>
      <c r="O10344" s="3"/>
      <c r="P10344" s="3"/>
      <c r="Q10344" s="3"/>
      <c r="R10344" s="6"/>
      <c r="S10344" s="3"/>
      <c r="T10344" s="3"/>
      <c r="U10344" s="3"/>
      <c r="V10344" s="3"/>
      <c r="W10344" s="3"/>
      <c r="X10344" s="3"/>
      <c r="Y10344" s="7"/>
    </row>
    <row r="10345" spans="2:25" s="12" customFormat="1" x14ac:dyDescent="0.2">
      <c r="B10345" s="8"/>
      <c r="C10345" s="8"/>
      <c r="D10345" s="8"/>
      <c r="E10345" s="3"/>
      <c r="F10345" s="8"/>
      <c r="G10345" s="48"/>
      <c r="I10345" s="3"/>
      <c r="J10345" s="3"/>
      <c r="K10345" s="3"/>
      <c r="L10345" s="3"/>
      <c r="M10345" s="3"/>
      <c r="N10345" s="3"/>
      <c r="O10345" s="3"/>
      <c r="P10345" s="3"/>
      <c r="Q10345" s="3"/>
      <c r="R10345" s="6"/>
      <c r="S10345" s="3"/>
      <c r="T10345" s="3"/>
      <c r="U10345" s="3"/>
      <c r="V10345" s="3"/>
      <c r="W10345" s="3"/>
      <c r="X10345" s="3"/>
      <c r="Y10345" s="7"/>
    </row>
    <row r="10346" spans="2:25" s="12" customFormat="1" x14ac:dyDescent="0.2">
      <c r="B10346" s="8"/>
      <c r="C10346" s="8"/>
      <c r="D10346" s="8"/>
      <c r="E10346" s="3"/>
      <c r="F10346" s="8"/>
      <c r="G10346" s="48"/>
      <c r="I10346" s="3"/>
      <c r="J10346" s="3"/>
      <c r="K10346" s="3"/>
      <c r="L10346" s="3"/>
      <c r="M10346" s="3"/>
      <c r="N10346" s="3"/>
      <c r="O10346" s="3"/>
      <c r="P10346" s="3"/>
      <c r="Q10346" s="3"/>
      <c r="R10346" s="6"/>
      <c r="S10346" s="3"/>
      <c r="T10346" s="3"/>
      <c r="U10346" s="3"/>
      <c r="V10346" s="3"/>
      <c r="W10346" s="3"/>
      <c r="X10346" s="3"/>
      <c r="Y10346" s="7"/>
    </row>
    <row r="10347" spans="2:25" s="12" customFormat="1" x14ac:dyDescent="0.2">
      <c r="B10347" s="8"/>
      <c r="C10347" s="8"/>
      <c r="D10347" s="8"/>
      <c r="E10347" s="3"/>
      <c r="F10347" s="8"/>
      <c r="G10347" s="48"/>
      <c r="I10347" s="3"/>
      <c r="J10347" s="3"/>
      <c r="K10347" s="3"/>
      <c r="L10347" s="3"/>
      <c r="M10347" s="3"/>
      <c r="N10347" s="3"/>
      <c r="O10347" s="3"/>
      <c r="P10347" s="3"/>
      <c r="Q10347" s="3"/>
      <c r="R10347" s="6"/>
      <c r="S10347" s="3"/>
      <c r="T10347" s="3"/>
      <c r="U10347" s="3"/>
      <c r="V10347" s="3"/>
      <c r="W10347" s="3"/>
      <c r="X10347" s="3"/>
      <c r="Y10347" s="7"/>
    </row>
    <row r="10348" spans="2:25" s="12" customFormat="1" x14ac:dyDescent="0.2">
      <c r="B10348" s="8"/>
      <c r="C10348" s="8"/>
      <c r="D10348" s="8"/>
      <c r="E10348" s="3"/>
      <c r="F10348" s="8"/>
      <c r="G10348" s="48"/>
      <c r="I10348" s="3"/>
      <c r="J10348" s="3"/>
      <c r="K10348" s="3"/>
      <c r="L10348" s="3"/>
      <c r="M10348" s="3"/>
      <c r="N10348" s="3"/>
      <c r="O10348" s="3"/>
      <c r="P10348" s="3"/>
      <c r="Q10348" s="3"/>
      <c r="R10348" s="6"/>
      <c r="S10348" s="3"/>
      <c r="T10348" s="3"/>
      <c r="U10348" s="3"/>
      <c r="V10348" s="3"/>
      <c r="W10348" s="3"/>
      <c r="X10348" s="3"/>
      <c r="Y10348" s="7"/>
    </row>
    <row r="10349" spans="2:25" s="12" customFormat="1" x14ac:dyDescent="0.2">
      <c r="B10349" s="8"/>
      <c r="C10349" s="8"/>
      <c r="D10349" s="8"/>
      <c r="E10349" s="3"/>
      <c r="F10349" s="8"/>
      <c r="G10349" s="48"/>
      <c r="I10349" s="3"/>
      <c r="J10349" s="3"/>
      <c r="K10349" s="3"/>
      <c r="L10349" s="3"/>
      <c r="M10349" s="3"/>
      <c r="N10349" s="3"/>
      <c r="O10349" s="3"/>
      <c r="P10349" s="3"/>
      <c r="Q10349" s="3"/>
      <c r="R10349" s="6"/>
      <c r="S10349" s="3"/>
      <c r="T10349" s="3"/>
      <c r="U10349" s="3"/>
      <c r="V10349" s="3"/>
      <c r="W10349" s="3"/>
      <c r="X10349" s="3"/>
      <c r="Y10349" s="7"/>
    </row>
    <row r="10350" spans="2:25" s="12" customFormat="1" x14ac:dyDescent="0.2">
      <c r="B10350" s="8"/>
      <c r="C10350" s="8"/>
      <c r="D10350" s="8"/>
      <c r="E10350" s="3"/>
      <c r="F10350" s="8"/>
      <c r="G10350" s="48"/>
      <c r="I10350" s="3"/>
      <c r="J10350" s="3"/>
      <c r="K10350" s="3"/>
      <c r="L10350" s="3"/>
      <c r="M10350" s="3"/>
      <c r="N10350" s="3"/>
      <c r="O10350" s="3"/>
      <c r="P10350" s="3"/>
      <c r="Q10350" s="3"/>
      <c r="R10350" s="6"/>
      <c r="S10350" s="3"/>
      <c r="T10350" s="3"/>
      <c r="U10350" s="3"/>
      <c r="V10350" s="3"/>
      <c r="W10350" s="3"/>
      <c r="X10350" s="3"/>
      <c r="Y10350" s="7"/>
    </row>
    <row r="10351" spans="2:25" s="12" customFormat="1" x14ac:dyDescent="0.2">
      <c r="B10351" s="8"/>
      <c r="C10351" s="8"/>
      <c r="D10351" s="8"/>
      <c r="E10351" s="3"/>
      <c r="F10351" s="8"/>
      <c r="G10351" s="48"/>
      <c r="I10351" s="3"/>
      <c r="J10351" s="3"/>
      <c r="K10351" s="3"/>
      <c r="L10351" s="3"/>
      <c r="M10351" s="3"/>
      <c r="N10351" s="3"/>
      <c r="O10351" s="3"/>
      <c r="P10351" s="3"/>
      <c r="Q10351" s="3"/>
      <c r="R10351" s="6"/>
      <c r="S10351" s="3"/>
      <c r="T10351" s="3"/>
      <c r="U10351" s="3"/>
      <c r="V10351" s="3"/>
      <c r="W10351" s="3"/>
      <c r="X10351" s="3"/>
      <c r="Y10351" s="7"/>
    </row>
    <row r="10352" spans="2:25" s="12" customFormat="1" x14ac:dyDescent="0.2">
      <c r="B10352" s="8"/>
      <c r="C10352" s="8"/>
      <c r="D10352" s="8"/>
      <c r="E10352" s="3"/>
      <c r="F10352" s="8"/>
      <c r="G10352" s="48"/>
      <c r="I10352" s="3"/>
      <c r="J10352" s="3"/>
      <c r="K10352" s="3"/>
      <c r="L10352" s="3"/>
      <c r="M10352" s="3"/>
      <c r="N10352" s="3"/>
      <c r="O10352" s="3"/>
      <c r="P10352" s="3"/>
      <c r="Q10352" s="3"/>
      <c r="R10352" s="6"/>
      <c r="S10352" s="3"/>
      <c r="T10352" s="3"/>
      <c r="U10352" s="3"/>
      <c r="V10352" s="3"/>
      <c r="W10352" s="3"/>
      <c r="X10352" s="3"/>
      <c r="Y10352" s="7"/>
    </row>
    <row r="10353" spans="2:25" s="12" customFormat="1" x14ac:dyDescent="0.2">
      <c r="B10353" s="8"/>
      <c r="C10353" s="8"/>
      <c r="D10353" s="8"/>
      <c r="E10353" s="3"/>
      <c r="F10353" s="8"/>
      <c r="G10353" s="48"/>
      <c r="I10353" s="3"/>
      <c r="J10353" s="3"/>
      <c r="K10353" s="3"/>
      <c r="L10353" s="3"/>
      <c r="M10353" s="3"/>
      <c r="N10353" s="3"/>
      <c r="O10353" s="3"/>
      <c r="P10353" s="3"/>
      <c r="Q10353" s="3"/>
      <c r="R10353" s="6"/>
      <c r="S10353" s="3"/>
      <c r="T10353" s="3"/>
      <c r="U10353" s="3"/>
      <c r="V10353" s="3"/>
      <c r="W10353" s="3"/>
      <c r="X10353" s="3"/>
      <c r="Y10353" s="7"/>
    </row>
    <row r="10354" spans="2:25" s="12" customFormat="1" x14ac:dyDescent="0.2">
      <c r="B10354" s="8"/>
      <c r="C10354" s="8"/>
      <c r="D10354" s="8"/>
      <c r="E10354" s="3"/>
      <c r="F10354" s="8"/>
      <c r="G10354" s="48"/>
      <c r="I10354" s="3"/>
      <c r="J10354" s="3"/>
      <c r="K10354" s="3"/>
      <c r="L10354" s="3"/>
      <c r="M10354" s="3"/>
      <c r="N10354" s="3"/>
      <c r="O10354" s="3"/>
      <c r="P10354" s="3"/>
      <c r="Q10354" s="3"/>
      <c r="R10354" s="6"/>
      <c r="S10354" s="3"/>
      <c r="T10354" s="3"/>
      <c r="U10354" s="3"/>
      <c r="V10354" s="3"/>
      <c r="W10354" s="3"/>
      <c r="X10354" s="3"/>
      <c r="Y10354" s="7"/>
    </row>
    <row r="10355" spans="2:25" s="12" customFormat="1" x14ac:dyDescent="0.2">
      <c r="B10355" s="8"/>
      <c r="C10355" s="8"/>
      <c r="D10355" s="8"/>
      <c r="E10355" s="3"/>
      <c r="F10355" s="8"/>
      <c r="G10355" s="48"/>
      <c r="I10355" s="3"/>
      <c r="J10355" s="3"/>
      <c r="K10355" s="3"/>
      <c r="L10355" s="3"/>
      <c r="M10355" s="3"/>
      <c r="N10355" s="3"/>
      <c r="O10355" s="3"/>
      <c r="P10355" s="3"/>
      <c r="Q10355" s="3"/>
      <c r="R10355" s="6"/>
      <c r="S10355" s="3"/>
      <c r="T10355" s="3"/>
      <c r="U10355" s="3"/>
      <c r="V10355" s="3"/>
      <c r="W10355" s="3"/>
      <c r="X10355" s="3"/>
      <c r="Y10355" s="7"/>
    </row>
    <row r="10356" spans="2:25" s="12" customFormat="1" x14ac:dyDescent="0.2">
      <c r="B10356" s="8"/>
      <c r="C10356" s="8"/>
      <c r="D10356" s="8"/>
      <c r="E10356" s="3"/>
      <c r="F10356" s="8"/>
      <c r="G10356" s="48"/>
      <c r="I10356" s="3"/>
      <c r="J10356" s="3"/>
      <c r="K10356" s="3"/>
      <c r="L10356" s="3"/>
      <c r="M10356" s="3"/>
      <c r="N10356" s="3"/>
      <c r="O10356" s="3"/>
      <c r="P10356" s="3"/>
      <c r="Q10356" s="3"/>
      <c r="R10356" s="6"/>
      <c r="S10356" s="3"/>
      <c r="T10356" s="3"/>
      <c r="U10356" s="3"/>
      <c r="V10356" s="3"/>
      <c r="W10356" s="3"/>
      <c r="X10356" s="3"/>
      <c r="Y10356" s="7"/>
    </row>
    <row r="10357" spans="2:25" s="12" customFormat="1" x14ac:dyDescent="0.2">
      <c r="B10357" s="8"/>
      <c r="C10357" s="8"/>
      <c r="D10357" s="8"/>
      <c r="E10357" s="3"/>
      <c r="F10357" s="8"/>
      <c r="G10357" s="48"/>
      <c r="I10357" s="3"/>
      <c r="J10357" s="3"/>
      <c r="K10357" s="3"/>
      <c r="L10357" s="3"/>
      <c r="M10357" s="3"/>
      <c r="N10357" s="3"/>
      <c r="O10357" s="3"/>
      <c r="P10357" s="3"/>
      <c r="Q10357" s="3"/>
      <c r="R10357" s="6"/>
      <c r="S10357" s="3"/>
      <c r="T10357" s="3"/>
      <c r="U10357" s="3"/>
      <c r="V10357" s="3"/>
      <c r="W10357" s="3"/>
      <c r="X10357" s="3"/>
      <c r="Y10357" s="7"/>
    </row>
    <row r="10358" spans="2:25" s="12" customFormat="1" x14ac:dyDescent="0.2">
      <c r="B10358" s="8"/>
      <c r="C10358" s="8"/>
      <c r="D10358" s="8"/>
      <c r="E10358" s="3"/>
      <c r="F10358" s="8"/>
      <c r="G10358" s="48"/>
      <c r="I10358" s="3"/>
      <c r="J10358" s="3"/>
      <c r="K10358" s="3"/>
      <c r="L10358" s="3"/>
      <c r="M10358" s="3"/>
      <c r="N10358" s="3"/>
      <c r="O10358" s="3"/>
      <c r="P10358" s="3"/>
      <c r="Q10358" s="3"/>
      <c r="R10358" s="6"/>
      <c r="S10358" s="3"/>
      <c r="T10358" s="3"/>
      <c r="U10358" s="3"/>
      <c r="V10358" s="3"/>
      <c r="W10358" s="3"/>
      <c r="X10358" s="3"/>
      <c r="Y10358" s="7"/>
    </row>
    <row r="10359" spans="2:25" s="12" customFormat="1" x14ac:dyDescent="0.2">
      <c r="B10359" s="8"/>
      <c r="C10359" s="8"/>
      <c r="D10359" s="8"/>
      <c r="E10359" s="3"/>
      <c r="F10359" s="8"/>
      <c r="G10359" s="48"/>
      <c r="I10359" s="3"/>
      <c r="J10359" s="3"/>
      <c r="K10359" s="3"/>
      <c r="L10359" s="3"/>
      <c r="M10359" s="3"/>
      <c r="N10359" s="3"/>
      <c r="O10359" s="3"/>
      <c r="P10359" s="3"/>
      <c r="Q10359" s="3"/>
      <c r="R10359" s="6"/>
      <c r="S10359" s="3"/>
      <c r="T10359" s="3"/>
      <c r="U10359" s="3"/>
      <c r="V10359" s="3"/>
      <c r="W10359" s="3"/>
      <c r="X10359" s="3"/>
      <c r="Y10359" s="7"/>
    </row>
    <row r="10360" spans="2:25" s="12" customFormat="1" x14ac:dyDescent="0.2">
      <c r="B10360" s="8"/>
      <c r="C10360" s="8"/>
      <c r="D10360" s="8"/>
      <c r="E10360" s="3"/>
      <c r="F10360" s="8"/>
      <c r="G10360" s="48"/>
      <c r="I10360" s="3"/>
      <c r="J10360" s="3"/>
      <c r="K10360" s="3"/>
      <c r="L10360" s="3"/>
      <c r="M10360" s="3"/>
      <c r="N10360" s="3"/>
      <c r="O10360" s="3"/>
      <c r="P10360" s="3"/>
      <c r="Q10360" s="3"/>
      <c r="R10360" s="6"/>
      <c r="S10360" s="3"/>
      <c r="T10360" s="3"/>
      <c r="U10360" s="3"/>
      <c r="V10360" s="3"/>
      <c r="W10360" s="3"/>
      <c r="X10360" s="3"/>
      <c r="Y10360" s="7"/>
    </row>
    <row r="10361" spans="2:25" s="12" customFormat="1" x14ac:dyDescent="0.2">
      <c r="B10361" s="8"/>
      <c r="C10361" s="8"/>
      <c r="D10361" s="8"/>
      <c r="E10361" s="3"/>
      <c r="F10361" s="8"/>
      <c r="G10361" s="48"/>
      <c r="I10361" s="3"/>
      <c r="J10361" s="3"/>
      <c r="K10361" s="3"/>
      <c r="L10361" s="3"/>
      <c r="M10361" s="3"/>
      <c r="N10361" s="3"/>
      <c r="O10361" s="3"/>
      <c r="P10361" s="3"/>
      <c r="Q10361" s="3"/>
      <c r="R10361" s="6"/>
      <c r="S10361" s="3"/>
      <c r="T10361" s="3"/>
      <c r="U10361" s="3"/>
      <c r="V10361" s="3"/>
      <c r="W10361" s="3"/>
      <c r="X10361" s="3"/>
      <c r="Y10361" s="7"/>
    </row>
    <row r="10362" spans="2:25" s="12" customFormat="1" x14ac:dyDescent="0.2">
      <c r="B10362" s="8"/>
      <c r="C10362" s="8"/>
      <c r="D10362" s="8"/>
      <c r="E10362" s="3"/>
      <c r="F10362" s="8"/>
      <c r="G10362" s="48"/>
      <c r="I10362" s="3"/>
      <c r="J10362" s="3"/>
      <c r="K10362" s="3"/>
      <c r="L10362" s="3"/>
      <c r="M10362" s="3"/>
      <c r="N10362" s="3"/>
      <c r="O10362" s="3"/>
      <c r="P10362" s="3"/>
      <c r="Q10362" s="3"/>
      <c r="R10362" s="6"/>
      <c r="S10362" s="3"/>
      <c r="T10362" s="3"/>
      <c r="U10362" s="3"/>
      <c r="V10362" s="3"/>
      <c r="W10362" s="3"/>
      <c r="X10362" s="3"/>
      <c r="Y10362" s="7"/>
    </row>
    <row r="10363" spans="2:25" s="12" customFormat="1" x14ac:dyDescent="0.2">
      <c r="B10363" s="8"/>
      <c r="C10363" s="8"/>
      <c r="D10363" s="8"/>
      <c r="E10363" s="3"/>
      <c r="F10363" s="8"/>
      <c r="G10363" s="48"/>
      <c r="I10363" s="3"/>
      <c r="J10363" s="3"/>
      <c r="K10363" s="3"/>
      <c r="L10363" s="3"/>
      <c r="M10363" s="3"/>
      <c r="N10363" s="3"/>
      <c r="O10363" s="3"/>
      <c r="P10363" s="3"/>
      <c r="Q10363" s="3"/>
      <c r="R10363" s="6"/>
      <c r="S10363" s="3"/>
      <c r="T10363" s="3"/>
      <c r="U10363" s="3"/>
      <c r="V10363" s="3"/>
      <c r="W10363" s="3"/>
      <c r="X10363" s="3"/>
      <c r="Y10363" s="7"/>
    </row>
    <row r="10364" spans="2:25" s="12" customFormat="1" x14ac:dyDescent="0.2">
      <c r="B10364" s="8"/>
      <c r="C10364" s="8"/>
      <c r="D10364" s="8"/>
      <c r="E10364" s="3"/>
      <c r="F10364" s="8"/>
      <c r="G10364" s="48"/>
      <c r="I10364" s="3"/>
      <c r="J10364" s="3"/>
      <c r="K10364" s="3"/>
      <c r="L10364" s="3"/>
      <c r="M10364" s="3"/>
      <c r="N10364" s="3"/>
      <c r="O10364" s="3"/>
      <c r="P10364" s="3"/>
      <c r="Q10364" s="3"/>
      <c r="R10364" s="6"/>
      <c r="S10364" s="3"/>
      <c r="T10364" s="3"/>
      <c r="U10364" s="3"/>
      <c r="V10364" s="3"/>
      <c r="W10364" s="3"/>
      <c r="X10364" s="3"/>
      <c r="Y10364" s="7"/>
    </row>
    <row r="10365" spans="2:25" s="12" customFormat="1" x14ac:dyDescent="0.2">
      <c r="B10365" s="8"/>
      <c r="C10365" s="8"/>
      <c r="D10365" s="8"/>
      <c r="E10365" s="3"/>
      <c r="F10365" s="8"/>
      <c r="G10365" s="48"/>
      <c r="I10365" s="3"/>
      <c r="J10365" s="3"/>
      <c r="K10365" s="3"/>
      <c r="L10365" s="3"/>
      <c r="M10365" s="3"/>
      <c r="N10365" s="3"/>
      <c r="O10365" s="3"/>
      <c r="P10365" s="3"/>
      <c r="Q10365" s="3"/>
      <c r="R10365" s="6"/>
      <c r="S10365" s="3"/>
      <c r="T10365" s="3"/>
      <c r="U10365" s="3"/>
      <c r="V10365" s="3"/>
      <c r="W10365" s="3"/>
      <c r="X10365" s="3"/>
      <c r="Y10365" s="7"/>
    </row>
    <row r="10366" spans="2:25" s="12" customFormat="1" x14ac:dyDescent="0.2">
      <c r="B10366" s="8"/>
      <c r="C10366" s="8"/>
      <c r="D10366" s="8"/>
      <c r="E10366" s="3"/>
      <c r="F10366" s="8"/>
      <c r="G10366" s="48"/>
      <c r="I10366" s="3"/>
      <c r="J10366" s="3"/>
      <c r="K10366" s="3"/>
      <c r="L10366" s="3"/>
      <c r="M10366" s="3"/>
      <c r="N10366" s="3"/>
      <c r="O10366" s="3"/>
      <c r="P10366" s="3"/>
      <c r="Q10366" s="3"/>
      <c r="R10366" s="6"/>
      <c r="S10366" s="3"/>
      <c r="T10366" s="3"/>
      <c r="U10366" s="3"/>
      <c r="V10366" s="3"/>
      <c r="W10366" s="3"/>
      <c r="X10366" s="3"/>
      <c r="Y10366" s="7"/>
    </row>
    <row r="10367" spans="2:25" s="12" customFormat="1" x14ac:dyDescent="0.2">
      <c r="B10367" s="8"/>
      <c r="C10367" s="8"/>
      <c r="D10367" s="8"/>
      <c r="E10367" s="3"/>
      <c r="F10367" s="8"/>
      <c r="G10367" s="48"/>
      <c r="I10367" s="3"/>
      <c r="J10367" s="3"/>
      <c r="K10367" s="3"/>
      <c r="L10367" s="3"/>
      <c r="M10367" s="3"/>
      <c r="N10367" s="3"/>
      <c r="O10367" s="3"/>
      <c r="P10367" s="3"/>
      <c r="Q10367" s="3"/>
      <c r="R10367" s="6"/>
      <c r="S10367" s="3"/>
      <c r="T10367" s="3"/>
      <c r="U10367" s="3"/>
      <c r="V10367" s="3"/>
      <c r="W10367" s="3"/>
      <c r="X10367" s="3"/>
      <c r="Y10367" s="7"/>
    </row>
    <row r="10368" spans="2:25" s="12" customFormat="1" x14ac:dyDescent="0.2">
      <c r="B10368" s="8"/>
      <c r="C10368" s="8"/>
      <c r="D10368" s="8"/>
      <c r="E10368" s="3"/>
      <c r="F10368" s="8"/>
      <c r="G10368" s="48"/>
      <c r="I10368" s="3"/>
      <c r="J10368" s="3"/>
      <c r="K10368" s="3"/>
      <c r="L10368" s="3"/>
      <c r="M10368" s="3"/>
      <c r="N10368" s="3"/>
      <c r="O10368" s="3"/>
      <c r="P10368" s="3"/>
      <c r="Q10368" s="3"/>
      <c r="R10368" s="6"/>
      <c r="S10368" s="3"/>
      <c r="T10368" s="3"/>
      <c r="U10368" s="3"/>
      <c r="V10368" s="3"/>
      <c r="W10368" s="3"/>
      <c r="X10368" s="3"/>
      <c r="Y10368" s="7"/>
    </row>
    <row r="10369" spans="2:25" s="12" customFormat="1" x14ac:dyDescent="0.2">
      <c r="B10369" s="8"/>
      <c r="C10369" s="8"/>
      <c r="D10369" s="8"/>
      <c r="E10369" s="3"/>
      <c r="F10369" s="8"/>
      <c r="G10369" s="48"/>
      <c r="I10369" s="3"/>
      <c r="J10369" s="3"/>
      <c r="K10369" s="3"/>
      <c r="L10369" s="3"/>
      <c r="M10369" s="3"/>
      <c r="N10369" s="3"/>
      <c r="O10369" s="3"/>
      <c r="P10369" s="3"/>
      <c r="Q10369" s="3"/>
      <c r="R10369" s="6"/>
      <c r="S10369" s="3"/>
      <c r="T10369" s="3"/>
      <c r="U10369" s="3"/>
      <c r="V10369" s="3"/>
      <c r="W10369" s="3"/>
      <c r="X10369" s="3"/>
      <c r="Y10369" s="7"/>
    </row>
    <row r="10370" spans="2:25" s="12" customFormat="1" x14ac:dyDescent="0.2">
      <c r="B10370" s="8"/>
      <c r="C10370" s="8"/>
      <c r="D10370" s="8"/>
      <c r="E10370" s="3"/>
      <c r="F10370" s="8"/>
      <c r="G10370" s="48"/>
      <c r="I10370" s="3"/>
      <c r="J10370" s="3"/>
      <c r="K10370" s="3"/>
      <c r="L10370" s="3"/>
      <c r="M10370" s="3"/>
      <c r="N10370" s="3"/>
      <c r="O10370" s="3"/>
      <c r="P10370" s="3"/>
      <c r="Q10370" s="3"/>
      <c r="R10370" s="6"/>
      <c r="S10370" s="3"/>
      <c r="T10370" s="3"/>
      <c r="U10370" s="3"/>
      <c r="V10370" s="3"/>
      <c r="W10370" s="3"/>
      <c r="X10370" s="3"/>
      <c r="Y10370" s="7"/>
    </row>
    <row r="10371" spans="2:25" s="12" customFormat="1" x14ac:dyDescent="0.2">
      <c r="B10371" s="8"/>
      <c r="C10371" s="8"/>
      <c r="D10371" s="8"/>
      <c r="E10371" s="3"/>
      <c r="F10371" s="8"/>
      <c r="G10371" s="48"/>
      <c r="I10371" s="3"/>
      <c r="J10371" s="3"/>
      <c r="K10371" s="3"/>
      <c r="L10371" s="3"/>
      <c r="M10371" s="3"/>
      <c r="N10371" s="3"/>
      <c r="O10371" s="3"/>
      <c r="P10371" s="3"/>
      <c r="Q10371" s="3"/>
      <c r="R10371" s="6"/>
      <c r="S10371" s="3"/>
      <c r="T10371" s="3"/>
      <c r="U10371" s="3"/>
      <c r="V10371" s="3"/>
      <c r="W10371" s="3"/>
      <c r="X10371" s="3"/>
      <c r="Y10371" s="7"/>
    </row>
    <row r="10372" spans="2:25" s="12" customFormat="1" x14ac:dyDescent="0.2">
      <c r="B10372" s="8"/>
      <c r="C10372" s="8"/>
      <c r="D10372" s="8"/>
      <c r="E10372" s="3"/>
      <c r="F10372" s="8"/>
      <c r="G10372" s="48"/>
      <c r="I10372" s="3"/>
      <c r="J10372" s="3"/>
      <c r="K10372" s="3"/>
      <c r="L10372" s="3"/>
      <c r="M10372" s="3"/>
      <c r="N10372" s="3"/>
      <c r="O10372" s="3"/>
      <c r="P10372" s="3"/>
      <c r="Q10372" s="3"/>
      <c r="R10372" s="6"/>
      <c r="S10372" s="3"/>
      <c r="T10372" s="3"/>
      <c r="U10372" s="3"/>
      <c r="V10372" s="3"/>
      <c r="W10372" s="3"/>
      <c r="X10372" s="3"/>
      <c r="Y10372" s="7"/>
    </row>
    <row r="10373" spans="2:25" s="12" customFormat="1" x14ac:dyDescent="0.2">
      <c r="B10373" s="8"/>
      <c r="C10373" s="8"/>
      <c r="D10373" s="8"/>
      <c r="E10373" s="3"/>
      <c r="F10373" s="8"/>
      <c r="G10373" s="48"/>
      <c r="I10373" s="3"/>
      <c r="J10373" s="3"/>
      <c r="K10373" s="3"/>
      <c r="L10373" s="3"/>
      <c r="M10373" s="3"/>
      <c r="N10373" s="3"/>
      <c r="O10373" s="3"/>
      <c r="P10373" s="3"/>
      <c r="Q10373" s="3"/>
      <c r="R10373" s="6"/>
      <c r="S10373" s="3"/>
      <c r="T10373" s="3"/>
      <c r="U10373" s="3"/>
      <c r="V10373" s="3"/>
      <c r="W10373" s="3"/>
      <c r="X10373" s="3"/>
      <c r="Y10373" s="7"/>
    </row>
    <row r="10374" spans="2:25" s="12" customFormat="1" x14ac:dyDescent="0.2">
      <c r="B10374" s="8"/>
      <c r="C10374" s="8"/>
      <c r="D10374" s="8"/>
      <c r="E10374" s="3"/>
      <c r="F10374" s="8"/>
      <c r="G10374" s="48"/>
      <c r="I10374" s="3"/>
      <c r="J10374" s="3"/>
      <c r="K10374" s="3"/>
      <c r="L10374" s="3"/>
      <c r="M10374" s="3"/>
      <c r="N10374" s="3"/>
      <c r="O10374" s="3"/>
      <c r="P10374" s="3"/>
      <c r="Q10374" s="3"/>
      <c r="R10374" s="6"/>
      <c r="S10374" s="3"/>
      <c r="T10374" s="3"/>
      <c r="U10374" s="3"/>
      <c r="V10374" s="3"/>
      <c r="W10374" s="3"/>
      <c r="X10374" s="3"/>
      <c r="Y10374" s="7"/>
    </row>
    <row r="10375" spans="2:25" s="12" customFormat="1" x14ac:dyDescent="0.2">
      <c r="B10375" s="8"/>
      <c r="C10375" s="8"/>
      <c r="D10375" s="8"/>
      <c r="E10375" s="3"/>
      <c r="F10375" s="8"/>
      <c r="G10375" s="48"/>
      <c r="I10375" s="3"/>
      <c r="J10375" s="3"/>
      <c r="K10375" s="3"/>
      <c r="L10375" s="3"/>
      <c r="M10375" s="3"/>
      <c r="N10375" s="3"/>
      <c r="O10375" s="3"/>
      <c r="P10375" s="3"/>
      <c r="Q10375" s="3"/>
      <c r="R10375" s="6"/>
      <c r="S10375" s="3"/>
      <c r="T10375" s="3"/>
      <c r="U10375" s="3"/>
      <c r="V10375" s="3"/>
      <c r="W10375" s="3"/>
      <c r="X10375" s="3"/>
      <c r="Y10375" s="7"/>
    </row>
    <row r="10376" spans="2:25" s="12" customFormat="1" x14ac:dyDescent="0.2">
      <c r="B10376" s="8"/>
      <c r="C10376" s="8"/>
      <c r="D10376" s="8"/>
      <c r="E10376" s="3"/>
      <c r="F10376" s="8"/>
      <c r="G10376" s="48"/>
      <c r="I10376" s="3"/>
      <c r="J10376" s="3"/>
      <c r="K10376" s="3"/>
      <c r="L10376" s="3"/>
      <c r="M10376" s="3"/>
      <c r="N10376" s="3"/>
      <c r="O10376" s="3"/>
      <c r="P10376" s="3"/>
      <c r="Q10376" s="3"/>
      <c r="R10376" s="6"/>
      <c r="S10376" s="3"/>
      <c r="T10376" s="3"/>
      <c r="U10376" s="3"/>
      <c r="V10376" s="3"/>
      <c r="W10376" s="3"/>
      <c r="X10376" s="3"/>
      <c r="Y10376" s="7"/>
    </row>
    <row r="10377" spans="2:25" s="12" customFormat="1" x14ac:dyDescent="0.2">
      <c r="B10377" s="8"/>
      <c r="C10377" s="8"/>
      <c r="D10377" s="8"/>
      <c r="E10377" s="3"/>
      <c r="F10377" s="8"/>
      <c r="G10377" s="48"/>
      <c r="I10377" s="3"/>
      <c r="J10377" s="3"/>
      <c r="K10377" s="3"/>
      <c r="L10377" s="3"/>
      <c r="M10377" s="3"/>
      <c r="N10377" s="3"/>
      <c r="O10377" s="3"/>
      <c r="P10377" s="3"/>
      <c r="Q10377" s="3"/>
      <c r="R10377" s="6"/>
      <c r="S10377" s="3"/>
      <c r="T10377" s="3"/>
      <c r="U10377" s="3"/>
      <c r="V10377" s="3"/>
      <c r="W10377" s="3"/>
      <c r="X10377" s="3"/>
      <c r="Y10377" s="7"/>
    </row>
    <row r="10378" spans="2:25" s="12" customFormat="1" x14ac:dyDescent="0.2">
      <c r="B10378" s="8"/>
      <c r="C10378" s="8"/>
      <c r="D10378" s="8"/>
      <c r="E10378" s="3"/>
      <c r="F10378" s="8"/>
      <c r="G10378" s="48"/>
      <c r="I10378" s="3"/>
      <c r="J10378" s="3"/>
      <c r="K10378" s="3"/>
      <c r="L10378" s="3"/>
      <c r="M10378" s="3"/>
      <c r="N10378" s="3"/>
      <c r="O10378" s="3"/>
      <c r="P10378" s="3"/>
      <c r="Q10378" s="3"/>
      <c r="R10378" s="6"/>
      <c r="S10378" s="3"/>
      <c r="T10378" s="3"/>
      <c r="U10378" s="3"/>
      <c r="V10378" s="3"/>
      <c r="W10378" s="3"/>
      <c r="X10378" s="3"/>
      <c r="Y10378" s="7"/>
    </row>
    <row r="10379" spans="2:25" s="12" customFormat="1" x14ac:dyDescent="0.2">
      <c r="B10379" s="8"/>
      <c r="C10379" s="8"/>
      <c r="D10379" s="8"/>
      <c r="E10379" s="3"/>
      <c r="F10379" s="8"/>
      <c r="G10379" s="48"/>
      <c r="I10379" s="3"/>
      <c r="J10379" s="3"/>
      <c r="K10379" s="3"/>
      <c r="L10379" s="3"/>
      <c r="M10379" s="3"/>
      <c r="N10379" s="3"/>
      <c r="O10379" s="3"/>
      <c r="P10379" s="3"/>
      <c r="Q10379" s="3"/>
      <c r="R10379" s="6"/>
      <c r="S10379" s="3"/>
      <c r="T10379" s="3"/>
      <c r="U10379" s="3"/>
      <c r="V10379" s="3"/>
      <c r="W10379" s="3"/>
      <c r="X10379" s="3"/>
      <c r="Y10379" s="7"/>
    </row>
    <row r="10380" spans="2:25" s="12" customFormat="1" x14ac:dyDescent="0.2">
      <c r="B10380" s="8"/>
      <c r="C10380" s="8"/>
      <c r="D10380" s="8"/>
      <c r="E10380" s="3"/>
      <c r="F10380" s="8"/>
      <c r="G10380" s="48"/>
      <c r="I10380" s="3"/>
      <c r="J10380" s="3"/>
      <c r="K10380" s="3"/>
      <c r="L10380" s="3"/>
      <c r="M10380" s="3"/>
      <c r="N10380" s="3"/>
      <c r="O10380" s="3"/>
      <c r="P10380" s="3"/>
      <c r="Q10380" s="3"/>
      <c r="R10380" s="6"/>
      <c r="S10380" s="3"/>
      <c r="T10380" s="3"/>
      <c r="U10380" s="3"/>
      <c r="V10380" s="3"/>
      <c r="W10380" s="3"/>
      <c r="X10380" s="3"/>
      <c r="Y10380" s="7"/>
    </row>
    <row r="10381" spans="2:25" s="12" customFormat="1" x14ac:dyDescent="0.2">
      <c r="B10381" s="8"/>
      <c r="C10381" s="8"/>
      <c r="D10381" s="8"/>
      <c r="E10381" s="3"/>
      <c r="F10381" s="8"/>
      <c r="G10381" s="48"/>
      <c r="I10381" s="3"/>
      <c r="J10381" s="3"/>
      <c r="K10381" s="3"/>
      <c r="L10381" s="3"/>
      <c r="M10381" s="3"/>
      <c r="N10381" s="3"/>
      <c r="O10381" s="3"/>
      <c r="P10381" s="3"/>
      <c r="Q10381" s="3"/>
      <c r="R10381" s="6"/>
      <c r="S10381" s="3"/>
      <c r="T10381" s="3"/>
      <c r="U10381" s="3"/>
      <c r="V10381" s="3"/>
      <c r="W10381" s="3"/>
      <c r="X10381" s="3"/>
      <c r="Y10381" s="7"/>
    </row>
    <row r="10382" spans="2:25" s="12" customFormat="1" x14ac:dyDescent="0.2">
      <c r="B10382" s="8"/>
      <c r="C10382" s="8"/>
      <c r="D10382" s="8"/>
      <c r="E10382" s="3"/>
      <c r="F10382" s="8"/>
      <c r="G10382" s="48"/>
      <c r="I10382" s="3"/>
      <c r="J10382" s="3"/>
      <c r="K10382" s="3"/>
      <c r="L10382" s="3"/>
      <c r="M10382" s="3"/>
      <c r="N10382" s="3"/>
      <c r="O10382" s="3"/>
      <c r="P10382" s="3"/>
      <c r="Q10382" s="3"/>
      <c r="R10382" s="6"/>
      <c r="S10382" s="3"/>
      <c r="T10382" s="3"/>
      <c r="U10382" s="3"/>
      <c r="V10382" s="3"/>
      <c r="W10382" s="3"/>
      <c r="X10382" s="3"/>
      <c r="Y10382" s="7"/>
    </row>
    <row r="10383" spans="2:25" s="12" customFormat="1" x14ac:dyDescent="0.2">
      <c r="B10383" s="8"/>
      <c r="C10383" s="8"/>
      <c r="D10383" s="8"/>
      <c r="E10383" s="3"/>
      <c r="F10383" s="8"/>
      <c r="G10383" s="48"/>
      <c r="I10383" s="3"/>
      <c r="J10383" s="3"/>
      <c r="K10383" s="3"/>
      <c r="L10383" s="3"/>
      <c r="M10383" s="3"/>
      <c r="N10383" s="3"/>
      <c r="O10383" s="3"/>
      <c r="P10383" s="3"/>
      <c r="Q10383" s="3"/>
      <c r="R10383" s="6"/>
      <c r="S10383" s="3"/>
      <c r="T10383" s="3"/>
      <c r="U10383" s="3"/>
      <c r="V10383" s="3"/>
      <c r="W10383" s="3"/>
      <c r="X10383" s="3"/>
      <c r="Y10383" s="7"/>
    </row>
    <row r="10384" spans="2:25" s="12" customFormat="1" x14ac:dyDescent="0.2">
      <c r="B10384" s="8"/>
      <c r="C10384" s="8"/>
      <c r="D10384" s="8"/>
      <c r="E10384" s="3"/>
      <c r="F10384" s="8"/>
      <c r="G10384" s="48"/>
      <c r="I10384" s="3"/>
      <c r="J10384" s="3"/>
      <c r="K10384" s="3"/>
      <c r="L10384" s="3"/>
      <c r="M10384" s="3"/>
      <c r="N10384" s="3"/>
      <c r="O10384" s="3"/>
      <c r="P10384" s="3"/>
      <c r="Q10384" s="3"/>
      <c r="R10384" s="6"/>
      <c r="S10384" s="3"/>
      <c r="T10384" s="3"/>
      <c r="U10384" s="3"/>
      <c r="V10384" s="3"/>
      <c r="W10384" s="3"/>
      <c r="X10384" s="3"/>
      <c r="Y10384" s="7"/>
    </row>
    <row r="10385" spans="2:25" s="12" customFormat="1" x14ac:dyDescent="0.2">
      <c r="B10385" s="8"/>
      <c r="C10385" s="8"/>
      <c r="D10385" s="8"/>
      <c r="E10385" s="3"/>
      <c r="F10385" s="8"/>
      <c r="G10385" s="48"/>
      <c r="I10385" s="3"/>
      <c r="J10385" s="3"/>
      <c r="K10385" s="3"/>
      <c r="L10385" s="3"/>
      <c r="M10385" s="3"/>
      <c r="N10385" s="3"/>
      <c r="O10385" s="3"/>
      <c r="P10385" s="3"/>
      <c r="Q10385" s="3"/>
      <c r="R10385" s="6"/>
      <c r="S10385" s="3"/>
      <c r="T10385" s="3"/>
      <c r="U10385" s="3"/>
      <c r="V10385" s="3"/>
      <c r="W10385" s="3"/>
      <c r="X10385" s="3"/>
      <c r="Y10385" s="7"/>
    </row>
    <row r="10386" spans="2:25" s="12" customFormat="1" x14ac:dyDescent="0.2">
      <c r="B10386" s="8"/>
      <c r="C10386" s="8"/>
      <c r="D10386" s="8"/>
      <c r="E10386" s="3"/>
      <c r="F10386" s="8"/>
      <c r="G10386" s="48"/>
      <c r="I10386" s="3"/>
      <c r="J10386" s="3"/>
      <c r="K10386" s="3"/>
      <c r="L10386" s="3"/>
      <c r="M10386" s="3"/>
      <c r="N10386" s="3"/>
      <c r="O10386" s="3"/>
      <c r="P10386" s="3"/>
      <c r="Q10386" s="3"/>
      <c r="R10386" s="6"/>
      <c r="S10386" s="3"/>
      <c r="T10386" s="3"/>
      <c r="U10386" s="3"/>
      <c r="V10386" s="3"/>
      <c r="W10386" s="3"/>
      <c r="X10386" s="3"/>
      <c r="Y10386" s="7"/>
    </row>
    <row r="10387" spans="2:25" s="12" customFormat="1" x14ac:dyDescent="0.2">
      <c r="B10387" s="8"/>
      <c r="C10387" s="8"/>
      <c r="D10387" s="8"/>
      <c r="E10387" s="3"/>
      <c r="F10387" s="8"/>
      <c r="G10387" s="48"/>
      <c r="I10387" s="3"/>
      <c r="J10387" s="3"/>
      <c r="K10387" s="3"/>
      <c r="L10387" s="3"/>
      <c r="M10387" s="3"/>
      <c r="N10387" s="3"/>
      <c r="O10387" s="3"/>
      <c r="P10387" s="3"/>
      <c r="Q10387" s="3"/>
      <c r="R10387" s="6"/>
      <c r="S10387" s="3"/>
      <c r="T10387" s="3"/>
      <c r="U10387" s="3"/>
      <c r="V10387" s="3"/>
      <c r="W10387" s="3"/>
      <c r="X10387" s="3"/>
      <c r="Y10387" s="7"/>
    </row>
    <row r="10388" spans="2:25" s="12" customFormat="1" x14ac:dyDescent="0.2">
      <c r="B10388" s="8"/>
      <c r="C10388" s="8"/>
      <c r="D10388" s="8"/>
      <c r="E10388" s="3"/>
      <c r="F10388" s="8"/>
      <c r="G10388" s="48"/>
      <c r="I10388" s="3"/>
      <c r="J10388" s="3"/>
      <c r="K10388" s="3"/>
      <c r="L10388" s="3"/>
      <c r="M10388" s="3"/>
      <c r="N10388" s="3"/>
      <c r="O10388" s="3"/>
      <c r="P10388" s="3"/>
      <c r="Q10388" s="3"/>
      <c r="R10388" s="6"/>
      <c r="S10388" s="3"/>
      <c r="T10388" s="3"/>
      <c r="U10388" s="3"/>
      <c r="V10388" s="3"/>
      <c r="W10388" s="3"/>
      <c r="X10388" s="3"/>
      <c r="Y10388" s="7"/>
    </row>
    <row r="10389" spans="2:25" s="12" customFormat="1" x14ac:dyDescent="0.2">
      <c r="B10389" s="8"/>
      <c r="C10389" s="8"/>
      <c r="D10389" s="8"/>
      <c r="E10389" s="3"/>
      <c r="F10389" s="8"/>
      <c r="G10389" s="48"/>
      <c r="I10389" s="3"/>
      <c r="J10389" s="3"/>
      <c r="K10389" s="3"/>
      <c r="L10389" s="3"/>
      <c r="M10389" s="3"/>
      <c r="N10389" s="3"/>
      <c r="O10389" s="3"/>
      <c r="P10389" s="3"/>
      <c r="Q10389" s="3"/>
      <c r="R10389" s="6"/>
      <c r="S10389" s="3"/>
      <c r="T10389" s="3"/>
      <c r="U10389" s="3"/>
      <c r="V10389" s="3"/>
      <c r="W10389" s="3"/>
      <c r="X10389" s="3"/>
      <c r="Y10389" s="7"/>
    </row>
    <row r="10390" spans="2:25" s="12" customFormat="1" x14ac:dyDescent="0.2">
      <c r="B10390" s="8"/>
      <c r="C10390" s="8"/>
      <c r="D10390" s="8"/>
      <c r="E10390" s="3"/>
      <c r="F10390" s="8"/>
      <c r="G10390" s="48"/>
      <c r="I10390" s="3"/>
      <c r="J10390" s="3"/>
      <c r="K10390" s="3"/>
      <c r="L10390" s="3"/>
      <c r="M10390" s="3"/>
      <c r="N10390" s="3"/>
      <c r="O10390" s="3"/>
      <c r="P10390" s="3"/>
      <c r="Q10390" s="3"/>
      <c r="R10390" s="6"/>
      <c r="S10390" s="3"/>
      <c r="T10390" s="3"/>
      <c r="U10390" s="3"/>
      <c r="V10390" s="3"/>
      <c r="W10390" s="3"/>
      <c r="X10390" s="3"/>
      <c r="Y10390" s="7"/>
    </row>
    <row r="10391" spans="2:25" s="12" customFormat="1" x14ac:dyDescent="0.2">
      <c r="B10391" s="8"/>
      <c r="C10391" s="8"/>
      <c r="D10391" s="8"/>
      <c r="E10391" s="3"/>
      <c r="F10391" s="8"/>
      <c r="G10391" s="48"/>
      <c r="I10391" s="3"/>
      <c r="J10391" s="3"/>
      <c r="K10391" s="3"/>
      <c r="L10391" s="3"/>
      <c r="M10391" s="3"/>
      <c r="N10391" s="3"/>
      <c r="O10391" s="3"/>
      <c r="P10391" s="3"/>
      <c r="Q10391" s="3"/>
      <c r="R10391" s="6"/>
      <c r="S10391" s="3"/>
      <c r="T10391" s="3"/>
      <c r="U10391" s="3"/>
      <c r="V10391" s="3"/>
      <c r="W10391" s="3"/>
      <c r="X10391" s="3"/>
      <c r="Y10391" s="7"/>
    </row>
    <row r="10392" spans="2:25" s="12" customFormat="1" x14ac:dyDescent="0.2">
      <c r="B10392" s="8"/>
      <c r="C10392" s="8"/>
      <c r="D10392" s="8"/>
      <c r="E10392" s="3"/>
      <c r="F10392" s="8"/>
      <c r="G10392" s="48"/>
      <c r="I10392" s="3"/>
      <c r="J10392" s="3"/>
      <c r="K10392" s="3"/>
      <c r="L10392" s="3"/>
      <c r="M10392" s="3"/>
      <c r="N10392" s="3"/>
      <c r="O10392" s="3"/>
      <c r="P10392" s="3"/>
      <c r="Q10392" s="3"/>
      <c r="R10392" s="6"/>
      <c r="S10392" s="3"/>
      <c r="T10392" s="3"/>
      <c r="U10392" s="3"/>
      <c r="V10392" s="3"/>
      <c r="W10392" s="3"/>
      <c r="X10392" s="3"/>
      <c r="Y10392" s="7"/>
    </row>
    <row r="10393" spans="2:25" s="12" customFormat="1" x14ac:dyDescent="0.2">
      <c r="B10393" s="8"/>
      <c r="C10393" s="8"/>
      <c r="D10393" s="8"/>
      <c r="E10393" s="3"/>
      <c r="F10393" s="8"/>
      <c r="G10393" s="48"/>
      <c r="I10393" s="3"/>
      <c r="J10393" s="3"/>
      <c r="K10393" s="3"/>
      <c r="L10393" s="3"/>
      <c r="M10393" s="3"/>
      <c r="N10393" s="3"/>
      <c r="O10393" s="3"/>
      <c r="P10393" s="3"/>
      <c r="Q10393" s="3"/>
      <c r="R10393" s="6"/>
      <c r="S10393" s="3"/>
      <c r="T10393" s="3"/>
      <c r="U10393" s="3"/>
      <c r="V10393" s="3"/>
      <c r="W10393" s="3"/>
      <c r="X10393" s="3"/>
      <c r="Y10393" s="7"/>
    </row>
    <row r="10394" spans="2:25" s="12" customFormat="1" x14ac:dyDescent="0.2">
      <c r="B10394" s="8"/>
      <c r="C10394" s="8"/>
      <c r="D10394" s="8"/>
      <c r="E10394" s="3"/>
      <c r="F10394" s="8"/>
      <c r="G10394" s="48"/>
      <c r="I10394" s="3"/>
      <c r="J10394" s="3"/>
      <c r="K10394" s="3"/>
      <c r="L10394" s="3"/>
      <c r="M10394" s="3"/>
      <c r="N10394" s="3"/>
      <c r="O10394" s="3"/>
      <c r="P10394" s="3"/>
      <c r="Q10394" s="3"/>
      <c r="R10394" s="6"/>
      <c r="S10394" s="3"/>
      <c r="T10394" s="3"/>
      <c r="U10394" s="3"/>
      <c r="V10394" s="3"/>
      <c r="W10394" s="3"/>
      <c r="X10394" s="3"/>
      <c r="Y10394" s="7"/>
    </row>
    <row r="10395" spans="2:25" s="12" customFormat="1" x14ac:dyDescent="0.2">
      <c r="B10395" s="8"/>
      <c r="C10395" s="8"/>
      <c r="D10395" s="8"/>
      <c r="E10395" s="3"/>
      <c r="F10395" s="8"/>
      <c r="G10395" s="48"/>
      <c r="I10395" s="3"/>
      <c r="J10395" s="3"/>
      <c r="K10395" s="3"/>
      <c r="L10395" s="3"/>
      <c r="M10395" s="3"/>
      <c r="N10395" s="3"/>
      <c r="O10395" s="3"/>
      <c r="P10395" s="3"/>
      <c r="Q10395" s="3"/>
      <c r="R10395" s="6"/>
      <c r="S10395" s="3"/>
      <c r="T10395" s="3"/>
      <c r="U10395" s="3"/>
      <c r="V10395" s="3"/>
      <c r="W10395" s="3"/>
      <c r="X10395" s="3"/>
      <c r="Y10395" s="7"/>
    </row>
    <row r="10396" spans="2:25" s="12" customFormat="1" x14ac:dyDescent="0.2">
      <c r="B10396" s="8"/>
      <c r="C10396" s="8"/>
      <c r="D10396" s="8"/>
      <c r="E10396" s="3"/>
      <c r="F10396" s="8"/>
      <c r="G10396" s="48"/>
      <c r="I10396" s="3"/>
      <c r="J10396" s="3"/>
      <c r="K10396" s="3"/>
      <c r="L10396" s="3"/>
      <c r="M10396" s="3"/>
      <c r="N10396" s="3"/>
      <c r="O10396" s="3"/>
      <c r="P10396" s="3"/>
      <c r="Q10396" s="3"/>
      <c r="R10396" s="6"/>
      <c r="S10396" s="3"/>
      <c r="T10396" s="3"/>
      <c r="U10396" s="3"/>
      <c r="V10396" s="3"/>
      <c r="W10396" s="3"/>
      <c r="X10396" s="3"/>
      <c r="Y10396" s="7"/>
    </row>
    <row r="10397" spans="2:25" s="12" customFormat="1" x14ac:dyDescent="0.2">
      <c r="B10397" s="8"/>
      <c r="C10397" s="8"/>
      <c r="D10397" s="8"/>
      <c r="E10397" s="3"/>
      <c r="F10397" s="8"/>
      <c r="G10397" s="48"/>
      <c r="I10397" s="3"/>
      <c r="J10397" s="3"/>
      <c r="K10397" s="3"/>
      <c r="L10397" s="3"/>
      <c r="M10397" s="3"/>
      <c r="N10397" s="3"/>
      <c r="O10397" s="3"/>
      <c r="P10397" s="3"/>
      <c r="Q10397" s="3"/>
      <c r="R10397" s="6"/>
      <c r="S10397" s="3"/>
      <c r="T10397" s="3"/>
      <c r="U10397" s="3"/>
      <c r="V10397" s="3"/>
      <c r="W10397" s="3"/>
      <c r="X10397" s="3"/>
      <c r="Y10397" s="7"/>
    </row>
    <row r="10398" spans="2:25" s="12" customFormat="1" x14ac:dyDescent="0.2">
      <c r="B10398" s="8"/>
      <c r="C10398" s="8"/>
      <c r="D10398" s="8"/>
      <c r="E10398" s="3"/>
      <c r="F10398" s="8"/>
      <c r="G10398" s="48"/>
      <c r="I10398" s="3"/>
      <c r="J10398" s="3"/>
      <c r="K10398" s="3"/>
      <c r="L10398" s="3"/>
      <c r="M10398" s="3"/>
      <c r="N10398" s="3"/>
      <c r="O10398" s="3"/>
      <c r="P10398" s="3"/>
      <c r="Q10398" s="3"/>
      <c r="R10398" s="6"/>
      <c r="S10398" s="3"/>
      <c r="T10398" s="3"/>
      <c r="U10398" s="3"/>
      <c r="V10398" s="3"/>
      <c r="W10398" s="3"/>
      <c r="X10398" s="3"/>
      <c r="Y10398" s="7"/>
    </row>
    <row r="10399" spans="2:25" s="12" customFormat="1" x14ac:dyDescent="0.2">
      <c r="B10399" s="8"/>
      <c r="C10399" s="8"/>
      <c r="D10399" s="8"/>
      <c r="E10399" s="3"/>
      <c r="F10399" s="8"/>
      <c r="G10399" s="48"/>
      <c r="I10399" s="3"/>
      <c r="J10399" s="3"/>
      <c r="K10399" s="3"/>
      <c r="L10399" s="3"/>
      <c r="M10399" s="3"/>
      <c r="N10399" s="3"/>
      <c r="O10399" s="3"/>
      <c r="P10399" s="3"/>
      <c r="Q10399" s="3"/>
      <c r="R10399" s="6"/>
      <c r="S10399" s="3"/>
      <c r="T10399" s="3"/>
      <c r="U10399" s="3"/>
      <c r="V10399" s="3"/>
      <c r="W10399" s="3"/>
      <c r="X10399" s="3"/>
      <c r="Y10399" s="7"/>
    </row>
    <row r="10400" spans="2:25" s="12" customFormat="1" x14ac:dyDescent="0.2">
      <c r="B10400" s="8"/>
      <c r="C10400" s="8"/>
      <c r="D10400" s="8"/>
      <c r="E10400" s="3"/>
      <c r="F10400" s="8"/>
      <c r="G10400" s="48"/>
      <c r="I10400" s="3"/>
      <c r="J10400" s="3"/>
      <c r="K10400" s="3"/>
      <c r="L10400" s="3"/>
      <c r="M10400" s="3"/>
      <c r="N10400" s="3"/>
      <c r="O10400" s="3"/>
      <c r="P10400" s="3"/>
      <c r="Q10400" s="3"/>
      <c r="R10400" s="6"/>
      <c r="S10400" s="3"/>
      <c r="T10400" s="3"/>
      <c r="U10400" s="3"/>
      <c r="V10400" s="3"/>
      <c r="W10400" s="3"/>
      <c r="X10400" s="3"/>
      <c r="Y10400" s="7"/>
    </row>
    <row r="10401" spans="2:25" s="12" customFormat="1" x14ac:dyDescent="0.2">
      <c r="B10401" s="8"/>
      <c r="C10401" s="8"/>
      <c r="D10401" s="8"/>
      <c r="E10401" s="3"/>
      <c r="F10401" s="8"/>
      <c r="G10401" s="48"/>
      <c r="I10401" s="3"/>
      <c r="J10401" s="3"/>
      <c r="K10401" s="3"/>
      <c r="L10401" s="3"/>
      <c r="M10401" s="3"/>
      <c r="N10401" s="3"/>
      <c r="O10401" s="3"/>
      <c r="P10401" s="3"/>
      <c r="Q10401" s="3"/>
      <c r="R10401" s="6"/>
      <c r="S10401" s="3"/>
      <c r="T10401" s="3"/>
      <c r="U10401" s="3"/>
      <c r="V10401" s="3"/>
      <c r="W10401" s="3"/>
      <c r="X10401" s="3"/>
      <c r="Y10401" s="7"/>
    </row>
    <row r="10402" spans="2:25" s="12" customFormat="1" x14ac:dyDescent="0.2">
      <c r="B10402" s="8"/>
      <c r="C10402" s="8"/>
      <c r="D10402" s="8"/>
      <c r="E10402" s="3"/>
      <c r="F10402" s="8"/>
      <c r="G10402" s="48"/>
      <c r="I10402" s="3"/>
      <c r="J10402" s="3"/>
      <c r="K10402" s="3"/>
      <c r="L10402" s="3"/>
      <c r="M10402" s="3"/>
      <c r="N10402" s="3"/>
      <c r="O10402" s="3"/>
      <c r="P10402" s="3"/>
      <c r="Q10402" s="3"/>
      <c r="R10402" s="6"/>
      <c r="S10402" s="3"/>
      <c r="T10402" s="3"/>
      <c r="U10402" s="3"/>
      <c r="V10402" s="3"/>
      <c r="W10402" s="3"/>
      <c r="X10402" s="3"/>
      <c r="Y10402" s="7"/>
    </row>
    <row r="10403" spans="2:25" s="12" customFormat="1" x14ac:dyDescent="0.2">
      <c r="B10403" s="8"/>
      <c r="C10403" s="8"/>
      <c r="D10403" s="8"/>
      <c r="E10403" s="3"/>
      <c r="F10403" s="8"/>
      <c r="G10403" s="48"/>
      <c r="I10403" s="3"/>
      <c r="J10403" s="3"/>
      <c r="K10403" s="3"/>
      <c r="L10403" s="3"/>
      <c r="M10403" s="3"/>
      <c r="N10403" s="3"/>
      <c r="O10403" s="3"/>
      <c r="P10403" s="3"/>
      <c r="Q10403" s="3"/>
      <c r="R10403" s="6"/>
      <c r="S10403" s="3"/>
      <c r="T10403" s="3"/>
      <c r="U10403" s="3"/>
      <c r="V10403" s="3"/>
      <c r="W10403" s="3"/>
      <c r="X10403" s="3"/>
      <c r="Y10403" s="7"/>
    </row>
    <row r="10404" spans="2:25" s="12" customFormat="1" x14ac:dyDescent="0.2">
      <c r="B10404" s="8"/>
      <c r="C10404" s="8"/>
      <c r="D10404" s="8"/>
      <c r="E10404" s="3"/>
      <c r="F10404" s="8"/>
      <c r="G10404" s="48"/>
      <c r="I10404" s="3"/>
      <c r="J10404" s="3"/>
      <c r="K10404" s="3"/>
      <c r="L10404" s="3"/>
      <c r="M10404" s="3"/>
      <c r="N10404" s="3"/>
      <c r="O10404" s="3"/>
      <c r="P10404" s="3"/>
      <c r="Q10404" s="3"/>
      <c r="R10404" s="6"/>
      <c r="S10404" s="3"/>
      <c r="T10404" s="3"/>
      <c r="U10404" s="3"/>
      <c r="V10404" s="3"/>
      <c r="W10404" s="3"/>
      <c r="X10404" s="3"/>
      <c r="Y10404" s="7"/>
    </row>
    <row r="10405" spans="2:25" s="12" customFormat="1" x14ac:dyDescent="0.2">
      <c r="B10405" s="8"/>
      <c r="C10405" s="8"/>
      <c r="D10405" s="8"/>
      <c r="E10405" s="3"/>
      <c r="F10405" s="8"/>
      <c r="G10405" s="48"/>
      <c r="I10405" s="3"/>
      <c r="J10405" s="3"/>
      <c r="K10405" s="3"/>
      <c r="L10405" s="3"/>
      <c r="M10405" s="3"/>
      <c r="N10405" s="3"/>
      <c r="O10405" s="3"/>
      <c r="P10405" s="3"/>
      <c r="Q10405" s="3"/>
      <c r="R10405" s="6"/>
      <c r="S10405" s="3"/>
      <c r="T10405" s="3"/>
      <c r="U10405" s="3"/>
      <c r="V10405" s="3"/>
      <c r="W10405" s="3"/>
      <c r="X10405" s="3"/>
      <c r="Y10405" s="7"/>
    </row>
    <row r="10406" spans="2:25" s="12" customFormat="1" x14ac:dyDescent="0.2">
      <c r="B10406" s="8"/>
      <c r="C10406" s="8"/>
      <c r="D10406" s="8"/>
      <c r="E10406" s="3"/>
      <c r="F10406" s="8"/>
      <c r="G10406" s="48"/>
      <c r="I10406" s="3"/>
      <c r="J10406" s="3"/>
      <c r="K10406" s="3"/>
      <c r="L10406" s="3"/>
      <c r="M10406" s="3"/>
      <c r="N10406" s="3"/>
      <c r="O10406" s="3"/>
      <c r="P10406" s="3"/>
      <c r="Q10406" s="3"/>
      <c r="R10406" s="6"/>
      <c r="S10406" s="3"/>
      <c r="T10406" s="3"/>
      <c r="U10406" s="3"/>
      <c r="V10406" s="3"/>
      <c r="W10406" s="3"/>
      <c r="X10406" s="3"/>
      <c r="Y10406" s="7"/>
    </row>
    <row r="10407" spans="2:25" s="12" customFormat="1" x14ac:dyDescent="0.2">
      <c r="B10407" s="8"/>
      <c r="C10407" s="8"/>
      <c r="D10407" s="8"/>
      <c r="E10407" s="3"/>
      <c r="F10407" s="8"/>
      <c r="G10407" s="48"/>
      <c r="I10407" s="3"/>
      <c r="J10407" s="3"/>
      <c r="K10407" s="3"/>
      <c r="L10407" s="3"/>
      <c r="M10407" s="3"/>
      <c r="N10407" s="3"/>
      <c r="O10407" s="3"/>
      <c r="P10407" s="3"/>
      <c r="Q10407" s="3"/>
      <c r="R10407" s="6"/>
      <c r="S10407" s="3"/>
      <c r="T10407" s="3"/>
      <c r="U10407" s="3"/>
      <c r="V10407" s="3"/>
      <c r="W10407" s="3"/>
      <c r="X10407" s="3"/>
      <c r="Y10407" s="7"/>
    </row>
    <row r="10408" spans="2:25" s="12" customFormat="1" x14ac:dyDescent="0.2">
      <c r="B10408" s="8"/>
      <c r="C10408" s="8"/>
      <c r="D10408" s="8"/>
      <c r="E10408" s="3"/>
      <c r="F10408" s="8"/>
      <c r="G10408" s="48"/>
      <c r="I10408" s="3"/>
      <c r="J10408" s="3"/>
      <c r="K10408" s="3"/>
      <c r="L10408" s="3"/>
      <c r="M10408" s="3"/>
      <c r="N10408" s="3"/>
      <c r="O10408" s="3"/>
      <c r="P10408" s="3"/>
      <c r="Q10408" s="3"/>
      <c r="R10408" s="6"/>
      <c r="S10408" s="3"/>
      <c r="T10408" s="3"/>
      <c r="U10408" s="3"/>
      <c r="V10408" s="3"/>
      <c r="W10408" s="3"/>
      <c r="X10408" s="3"/>
      <c r="Y10408" s="7"/>
    </row>
    <row r="10409" spans="2:25" s="12" customFormat="1" x14ac:dyDescent="0.2">
      <c r="B10409" s="8"/>
      <c r="C10409" s="8"/>
      <c r="D10409" s="8"/>
      <c r="E10409" s="3"/>
      <c r="F10409" s="8"/>
      <c r="G10409" s="48"/>
      <c r="I10409" s="3"/>
      <c r="J10409" s="3"/>
      <c r="K10409" s="3"/>
      <c r="L10409" s="3"/>
      <c r="M10409" s="3"/>
      <c r="N10409" s="3"/>
      <c r="O10409" s="3"/>
      <c r="P10409" s="3"/>
      <c r="Q10409" s="3"/>
      <c r="R10409" s="6"/>
      <c r="S10409" s="3"/>
      <c r="T10409" s="3"/>
      <c r="U10409" s="3"/>
      <c r="V10409" s="3"/>
      <c r="W10409" s="3"/>
      <c r="X10409" s="3"/>
      <c r="Y10409" s="7"/>
    </row>
    <row r="10410" spans="2:25" s="12" customFormat="1" x14ac:dyDescent="0.2">
      <c r="B10410" s="8"/>
      <c r="C10410" s="8"/>
      <c r="D10410" s="8"/>
      <c r="E10410" s="3"/>
      <c r="F10410" s="8"/>
      <c r="G10410" s="48"/>
      <c r="I10410" s="3"/>
      <c r="J10410" s="3"/>
      <c r="K10410" s="3"/>
      <c r="L10410" s="3"/>
      <c r="M10410" s="3"/>
      <c r="N10410" s="3"/>
      <c r="O10410" s="3"/>
      <c r="P10410" s="3"/>
      <c r="Q10410" s="3"/>
      <c r="R10410" s="6"/>
      <c r="S10410" s="3"/>
      <c r="T10410" s="3"/>
      <c r="U10410" s="3"/>
      <c r="V10410" s="3"/>
      <c r="W10410" s="3"/>
      <c r="X10410" s="3"/>
      <c r="Y10410" s="7"/>
    </row>
    <row r="10411" spans="2:25" s="12" customFormat="1" x14ac:dyDescent="0.2">
      <c r="B10411" s="8"/>
      <c r="C10411" s="8"/>
      <c r="D10411" s="8"/>
      <c r="E10411" s="3"/>
      <c r="F10411" s="8"/>
      <c r="G10411" s="48"/>
      <c r="I10411" s="3"/>
      <c r="J10411" s="3"/>
      <c r="K10411" s="3"/>
      <c r="L10411" s="3"/>
      <c r="M10411" s="3"/>
      <c r="N10411" s="3"/>
      <c r="O10411" s="3"/>
      <c r="P10411" s="3"/>
      <c r="Q10411" s="3"/>
      <c r="R10411" s="6"/>
      <c r="S10411" s="3"/>
      <c r="T10411" s="3"/>
      <c r="U10411" s="3"/>
      <c r="V10411" s="3"/>
      <c r="W10411" s="3"/>
      <c r="X10411" s="3"/>
      <c r="Y10411" s="7"/>
    </row>
    <row r="10412" spans="2:25" s="12" customFormat="1" x14ac:dyDescent="0.2">
      <c r="B10412" s="8"/>
      <c r="C10412" s="8"/>
      <c r="D10412" s="8"/>
      <c r="E10412" s="3"/>
      <c r="F10412" s="8"/>
      <c r="G10412" s="48"/>
      <c r="I10412" s="3"/>
      <c r="J10412" s="3"/>
      <c r="K10412" s="3"/>
      <c r="L10412" s="3"/>
      <c r="M10412" s="3"/>
      <c r="N10412" s="3"/>
      <c r="O10412" s="3"/>
      <c r="P10412" s="3"/>
      <c r="Q10412" s="3"/>
      <c r="R10412" s="6"/>
      <c r="S10412" s="3"/>
      <c r="T10412" s="3"/>
      <c r="U10412" s="3"/>
      <c r="V10412" s="3"/>
      <c r="W10412" s="3"/>
      <c r="X10412" s="3"/>
      <c r="Y10412" s="7"/>
    </row>
    <row r="10413" spans="2:25" s="12" customFormat="1" x14ac:dyDescent="0.2">
      <c r="B10413" s="8"/>
      <c r="C10413" s="8"/>
      <c r="D10413" s="8"/>
      <c r="E10413" s="3"/>
      <c r="F10413" s="8"/>
      <c r="G10413" s="48"/>
      <c r="I10413" s="3"/>
      <c r="J10413" s="3"/>
      <c r="K10413" s="3"/>
      <c r="L10413" s="3"/>
      <c r="M10413" s="3"/>
      <c r="N10413" s="3"/>
      <c r="O10413" s="3"/>
      <c r="P10413" s="3"/>
      <c r="Q10413" s="3"/>
      <c r="R10413" s="6"/>
      <c r="S10413" s="3"/>
      <c r="T10413" s="3"/>
      <c r="U10413" s="3"/>
      <c r="V10413" s="3"/>
      <c r="W10413" s="3"/>
      <c r="X10413" s="3"/>
      <c r="Y10413" s="7"/>
    </row>
    <row r="10414" spans="2:25" s="12" customFormat="1" x14ac:dyDescent="0.2">
      <c r="B10414" s="8"/>
      <c r="C10414" s="8"/>
      <c r="D10414" s="8"/>
      <c r="E10414" s="3"/>
      <c r="F10414" s="8"/>
      <c r="G10414" s="48"/>
      <c r="I10414" s="3"/>
      <c r="J10414" s="3"/>
      <c r="K10414" s="3"/>
      <c r="L10414" s="3"/>
      <c r="M10414" s="3"/>
      <c r="N10414" s="3"/>
      <c r="O10414" s="3"/>
      <c r="P10414" s="3"/>
      <c r="Q10414" s="3"/>
      <c r="R10414" s="6"/>
      <c r="S10414" s="3"/>
      <c r="T10414" s="3"/>
      <c r="U10414" s="3"/>
      <c r="V10414" s="3"/>
      <c r="W10414" s="3"/>
      <c r="X10414" s="3"/>
      <c r="Y10414" s="7"/>
    </row>
    <row r="10415" spans="2:25" s="12" customFormat="1" x14ac:dyDescent="0.2">
      <c r="B10415" s="8"/>
      <c r="C10415" s="8"/>
      <c r="D10415" s="8"/>
      <c r="E10415" s="3"/>
      <c r="F10415" s="8"/>
      <c r="G10415" s="48"/>
      <c r="I10415" s="3"/>
      <c r="J10415" s="3"/>
      <c r="K10415" s="3"/>
      <c r="L10415" s="3"/>
      <c r="M10415" s="3"/>
      <c r="N10415" s="3"/>
      <c r="O10415" s="3"/>
      <c r="P10415" s="3"/>
      <c r="Q10415" s="3"/>
      <c r="R10415" s="6"/>
      <c r="S10415" s="3"/>
      <c r="T10415" s="3"/>
      <c r="U10415" s="3"/>
      <c r="V10415" s="3"/>
      <c r="W10415" s="3"/>
      <c r="X10415" s="3"/>
      <c r="Y10415" s="7"/>
    </row>
    <row r="10416" spans="2:25" s="12" customFormat="1" x14ac:dyDescent="0.2">
      <c r="B10416" s="8"/>
      <c r="C10416" s="8"/>
      <c r="D10416" s="8"/>
      <c r="E10416" s="3"/>
      <c r="F10416" s="8"/>
      <c r="G10416" s="48"/>
      <c r="I10416" s="3"/>
      <c r="J10416" s="3"/>
      <c r="K10416" s="3"/>
      <c r="L10416" s="3"/>
      <c r="M10416" s="3"/>
      <c r="N10416" s="3"/>
      <c r="O10416" s="3"/>
      <c r="P10416" s="3"/>
      <c r="Q10416" s="3"/>
      <c r="R10416" s="6"/>
      <c r="S10416" s="3"/>
      <c r="T10416" s="3"/>
      <c r="U10416" s="3"/>
      <c r="V10416" s="3"/>
      <c r="W10416" s="3"/>
      <c r="X10416" s="3"/>
      <c r="Y10416" s="7"/>
    </row>
    <row r="10417" spans="2:25" s="12" customFormat="1" x14ac:dyDescent="0.2">
      <c r="B10417" s="8"/>
      <c r="C10417" s="8"/>
      <c r="D10417" s="8"/>
      <c r="E10417" s="3"/>
      <c r="F10417" s="8"/>
      <c r="G10417" s="48"/>
      <c r="I10417" s="3"/>
      <c r="J10417" s="3"/>
      <c r="K10417" s="3"/>
      <c r="L10417" s="3"/>
      <c r="M10417" s="3"/>
      <c r="N10417" s="3"/>
      <c r="O10417" s="3"/>
      <c r="P10417" s="3"/>
      <c r="Q10417" s="3"/>
      <c r="R10417" s="6"/>
      <c r="S10417" s="3"/>
      <c r="T10417" s="3"/>
      <c r="U10417" s="3"/>
      <c r="V10417" s="3"/>
      <c r="W10417" s="3"/>
      <c r="X10417" s="3"/>
      <c r="Y10417" s="7"/>
    </row>
    <row r="10418" spans="2:25" s="12" customFormat="1" x14ac:dyDescent="0.2">
      <c r="B10418" s="8"/>
      <c r="C10418" s="8"/>
      <c r="D10418" s="8"/>
      <c r="E10418" s="3"/>
      <c r="F10418" s="8"/>
      <c r="G10418" s="48"/>
      <c r="I10418" s="3"/>
      <c r="J10418" s="3"/>
      <c r="K10418" s="3"/>
      <c r="L10418" s="3"/>
      <c r="M10418" s="3"/>
      <c r="N10418" s="3"/>
      <c r="O10418" s="3"/>
      <c r="P10418" s="3"/>
      <c r="Q10418" s="3"/>
      <c r="R10418" s="6"/>
      <c r="S10418" s="3"/>
      <c r="T10418" s="3"/>
      <c r="U10418" s="3"/>
      <c r="V10418" s="3"/>
      <c r="W10418" s="3"/>
      <c r="X10418" s="3"/>
      <c r="Y10418" s="7"/>
    </row>
    <row r="10419" spans="2:25" s="12" customFormat="1" x14ac:dyDescent="0.2">
      <c r="B10419" s="8"/>
      <c r="C10419" s="8"/>
      <c r="D10419" s="8"/>
      <c r="E10419" s="3"/>
      <c r="F10419" s="8"/>
      <c r="G10419" s="48"/>
      <c r="I10419" s="3"/>
      <c r="J10419" s="3"/>
      <c r="K10419" s="3"/>
      <c r="L10419" s="3"/>
      <c r="M10419" s="3"/>
      <c r="N10419" s="3"/>
      <c r="O10419" s="3"/>
      <c r="P10419" s="3"/>
      <c r="Q10419" s="3"/>
      <c r="R10419" s="6"/>
      <c r="S10419" s="3"/>
      <c r="T10419" s="3"/>
      <c r="U10419" s="3"/>
      <c r="V10419" s="3"/>
      <c r="W10419" s="3"/>
      <c r="X10419" s="3"/>
      <c r="Y10419" s="7"/>
    </row>
    <row r="10420" spans="2:25" s="12" customFormat="1" x14ac:dyDescent="0.2">
      <c r="B10420" s="8"/>
      <c r="C10420" s="8"/>
      <c r="D10420" s="8"/>
      <c r="E10420" s="3"/>
      <c r="F10420" s="8"/>
      <c r="G10420" s="48"/>
      <c r="I10420" s="3"/>
      <c r="J10420" s="3"/>
      <c r="K10420" s="3"/>
      <c r="L10420" s="3"/>
      <c r="M10420" s="3"/>
      <c r="N10420" s="3"/>
      <c r="O10420" s="3"/>
      <c r="P10420" s="3"/>
      <c r="Q10420" s="3"/>
      <c r="R10420" s="6"/>
      <c r="S10420" s="3"/>
      <c r="T10420" s="3"/>
      <c r="U10420" s="3"/>
      <c r="V10420" s="3"/>
      <c r="W10420" s="3"/>
      <c r="X10420" s="3"/>
      <c r="Y10420" s="7"/>
    </row>
    <row r="10421" spans="2:25" s="12" customFormat="1" x14ac:dyDescent="0.2">
      <c r="B10421" s="8"/>
      <c r="C10421" s="8"/>
      <c r="D10421" s="8"/>
      <c r="E10421" s="3"/>
      <c r="F10421" s="8"/>
      <c r="G10421" s="48"/>
      <c r="I10421" s="3"/>
      <c r="J10421" s="3"/>
      <c r="K10421" s="3"/>
      <c r="L10421" s="3"/>
      <c r="M10421" s="3"/>
      <c r="N10421" s="3"/>
      <c r="O10421" s="3"/>
      <c r="P10421" s="3"/>
      <c r="Q10421" s="3"/>
      <c r="R10421" s="6"/>
      <c r="S10421" s="3"/>
      <c r="T10421" s="3"/>
      <c r="U10421" s="3"/>
      <c r="V10421" s="3"/>
      <c r="W10421" s="3"/>
      <c r="X10421" s="3"/>
      <c r="Y10421" s="7"/>
    </row>
    <row r="10422" spans="2:25" s="12" customFormat="1" x14ac:dyDescent="0.2">
      <c r="B10422" s="8"/>
      <c r="C10422" s="8"/>
      <c r="D10422" s="8"/>
      <c r="E10422" s="3"/>
      <c r="F10422" s="8"/>
      <c r="G10422" s="48"/>
      <c r="I10422" s="3"/>
      <c r="J10422" s="3"/>
      <c r="K10422" s="3"/>
      <c r="L10422" s="3"/>
      <c r="M10422" s="3"/>
      <c r="N10422" s="3"/>
      <c r="O10422" s="3"/>
      <c r="P10422" s="3"/>
      <c r="Q10422" s="3"/>
      <c r="R10422" s="6"/>
      <c r="S10422" s="3"/>
      <c r="T10422" s="3"/>
      <c r="U10422" s="3"/>
      <c r="V10422" s="3"/>
      <c r="W10422" s="3"/>
      <c r="X10422" s="3"/>
      <c r="Y10422" s="7"/>
    </row>
    <row r="10423" spans="2:25" s="12" customFormat="1" x14ac:dyDescent="0.2">
      <c r="B10423" s="8"/>
      <c r="C10423" s="8"/>
      <c r="D10423" s="8"/>
      <c r="E10423" s="3"/>
      <c r="F10423" s="8"/>
      <c r="G10423" s="48"/>
      <c r="I10423" s="3"/>
      <c r="J10423" s="3"/>
      <c r="K10423" s="3"/>
      <c r="L10423" s="3"/>
      <c r="M10423" s="3"/>
      <c r="N10423" s="3"/>
      <c r="O10423" s="3"/>
      <c r="P10423" s="3"/>
      <c r="Q10423" s="3"/>
      <c r="R10423" s="6"/>
      <c r="S10423" s="3"/>
      <c r="T10423" s="3"/>
      <c r="U10423" s="3"/>
      <c r="V10423" s="3"/>
      <c r="W10423" s="3"/>
      <c r="X10423" s="3"/>
      <c r="Y10423" s="7"/>
    </row>
    <row r="10424" spans="2:25" s="12" customFormat="1" x14ac:dyDescent="0.2">
      <c r="B10424" s="8"/>
      <c r="C10424" s="8"/>
      <c r="D10424" s="8"/>
      <c r="E10424" s="3"/>
      <c r="F10424" s="8"/>
      <c r="G10424" s="48"/>
      <c r="I10424" s="3"/>
      <c r="J10424" s="3"/>
      <c r="K10424" s="3"/>
      <c r="L10424" s="3"/>
      <c r="M10424" s="3"/>
      <c r="N10424" s="3"/>
      <c r="O10424" s="3"/>
      <c r="P10424" s="3"/>
      <c r="Q10424" s="3"/>
      <c r="R10424" s="6"/>
      <c r="S10424" s="3"/>
      <c r="T10424" s="3"/>
      <c r="U10424" s="3"/>
      <c r="V10424" s="3"/>
      <c r="W10424" s="3"/>
      <c r="X10424" s="3"/>
      <c r="Y10424" s="7"/>
    </row>
    <row r="10425" spans="2:25" s="12" customFormat="1" x14ac:dyDescent="0.2">
      <c r="B10425" s="8"/>
      <c r="C10425" s="8"/>
      <c r="D10425" s="8"/>
      <c r="E10425" s="3"/>
      <c r="F10425" s="8"/>
      <c r="G10425" s="48"/>
      <c r="I10425" s="3"/>
      <c r="J10425" s="3"/>
      <c r="K10425" s="3"/>
      <c r="L10425" s="3"/>
      <c r="M10425" s="3"/>
      <c r="N10425" s="3"/>
      <c r="O10425" s="3"/>
      <c r="P10425" s="3"/>
      <c r="Q10425" s="3"/>
      <c r="R10425" s="6"/>
      <c r="S10425" s="3"/>
      <c r="T10425" s="3"/>
      <c r="U10425" s="3"/>
      <c r="V10425" s="3"/>
      <c r="W10425" s="3"/>
      <c r="X10425" s="3"/>
      <c r="Y10425" s="7"/>
    </row>
    <row r="10426" spans="2:25" s="12" customFormat="1" x14ac:dyDescent="0.2">
      <c r="B10426" s="8"/>
      <c r="C10426" s="8"/>
      <c r="D10426" s="8"/>
      <c r="E10426" s="3"/>
      <c r="F10426" s="8"/>
      <c r="G10426" s="48"/>
      <c r="I10426" s="3"/>
      <c r="J10426" s="3"/>
      <c r="K10426" s="3"/>
      <c r="L10426" s="3"/>
      <c r="M10426" s="3"/>
      <c r="N10426" s="3"/>
      <c r="O10426" s="3"/>
      <c r="P10426" s="3"/>
      <c r="Q10426" s="3"/>
      <c r="R10426" s="6"/>
      <c r="S10426" s="3"/>
      <c r="T10426" s="3"/>
      <c r="U10426" s="3"/>
      <c r="V10426" s="3"/>
      <c r="W10426" s="3"/>
      <c r="X10426" s="3"/>
      <c r="Y10426" s="7"/>
    </row>
    <row r="10427" spans="2:25" s="12" customFormat="1" x14ac:dyDescent="0.2">
      <c r="B10427" s="8"/>
      <c r="C10427" s="8"/>
      <c r="D10427" s="8"/>
      <c r="E10427" s="3"/>
      <c r="F10427" s="8"/>
      <c r="G10427" s="48"/>
      <c r="I10427" s="3"/>
      <c r="J10427" s="3"/>
      <c r="K10427" s="3"/>
      <c r="L10427" s="3"/>
      <c r="M10427" s="3"/>
      <c r="N10427" s="3"/>
      <c r="O10427" s="3"/>
      <c r="P10427" s="3"/>
      <c r="Q10427" s="3"/>
      <c r="R10427" s="6"/>
      <c r="S10427" s="3"/>
      <c r="T10427" s="3"/>
      <c r="U10427" s="3"/>
      <c r="V10427" s="3"/>
      <c r="W10427" s="3"/>
      <c r="X10427" s="3"/>
      <c r="Y10427" s="7"/>
    </row>
    <row r="10428" spans="2:25" s="12" customFormat="1" x14ac:dyDescent="0.2">
      <c r="B10428" s="8"/>
      <c r="C10428" s="8"/>
      <c r="D10428" s="8"/>
      <c r="E10428" s="3"/>
      <c r="F10428" s="8"/>
      <c r="G10428" s="48"/>
      <c r="I10428" s="3"/>
      <c r="J10428" s="3"/>
      <c r="K10428" s="3"/>
      <c r="L10428" s="3"/>
      <c r="M10428" s="3"/>
      <c r="N10428" s="3"/>
      <c r="O10428" s="3"/>
      <c r="P10428" s="3"/>
      <c r="Q10428" s="3"/>
      <c r="R10428" s="6"/>
      <c r="S10428" s="3"/>
      <c r="T10428" s="3"/>
      <c r="U10428" s="3"/>
      <c r="V10428" s="3"/>
      <c r="W10428" s="3"/>
      <c r="X10428" s="3"/>
      <c r="Y10428" s="7"/>
    </row>
    <row r="10429" spans="2:25" s="12" customFormat="1" x14ac:dyDescent="0.2">
      <c r="B10429" s="8"/>
      <c r="C10429" s="8"/>
      <c r="D10429" s="8"/>
      <c r="E10429" s="3"/>
      <c r="F10429" s="8"/>
      <c r="G10429" s="48"/>
      <c r="I10429" s="3"/>
      <c r="J10429" s="3"/>
      <c r="K10429" s="3"/>
      <c r="L10429" s="3"/>
      <c r="M10429" s="3"/>
      <c r="N10429" s="3"/>
      <c r="O10429" s="3"/>
      <c r="P10429" s="3"/>
      <c r="Q10429" s="3"/>
      <c r="R10429" s="6"/>
      <c r="S10429" s="3"/>
      <c r="T10429" s="3"/>
      <c r="U10429" s="3"/>
      <c r="V10429" s="3"/>
      <c r="W10429" s="3"/>
      <c r="X10429" s="3"/>
      <c r="Y10429" s="7"/>
    </row>
    <row r="10430" spans="2:25" s="12" customFormat="1" x14ac:dyDescent="0.2">
      <c r="B10430" s="8"/>
      <c r="C10430" s="8"/>
      <c r="D10430" s="8"/>
      <c r="E10430" s="3"/>
      <c r="F10430" s="8"/>
      <c r="G10430" s="48"/>
      <c r="I10430" s="3"/>
      <c r="J10430" s="3"/>
      <c r="K10430" s="3"/>
      <c r="L10430" s="3"/>
      <c r="M10430" s="3"/>
      <c r="N10430" s="3"/>
      <c r="O10430" s="3"/>
      <c r="P10430" s="3"/>
      <c r="Q10430" s="3"/>
      <c r="R10430" s="6"/>
      <c r="S10430" s="3"/>
      <c r="T10430" s="3"/>
      <c r="U10430" s="3"/>
      <c r="V10430" s="3"/>
      <c r="W10430" s="3"/>
      <c r="X10430" s="3"/>
      <c r="Y10430" s="7"/>
    </row>
    <row r="10431" spans="2:25" s="12" customFormat="1" x14ac:dyDescent="0.2">
      <c r="B10431" s="8"/>
      <c r="C10431" s="8"/>
      <c r="D10431" s="8"/>
      <c r="E10431" s="3"/>
      <c r="F10431" s="8"/>
      <c r="G10431" s="48"/>
      <c r="I10431" s="3"/>
      <c r="J10431" s="3"/>
      <c r="K10431" s="3"/>
      <c r="L10431" s="3"/>
      <c r="M10431" s="3"/>
      <c r="N10431" s="3"/>
      <c r="O10431" s="3"/>
      <c r="P10431" s="3"/>
      <c r="Q10431" s="3"/>
      <c r="R10431" s="6"/>
      <c r="S10431" s="3"/>
      <c r="T10431" s="3"/>
      <c r="U10431" s="3"/>
      <c r="V10431" s="3"/>
      <c r="W10431" s="3"/>
      <c r="X10431" s="3"/>
      <c r="Y10431" s="7"/>
    </row>
    <row r="10432" spans="2:25" s="12" customFormat="1" x14ac:dyDescent="0.2">
      <c r="B10432" s="8"/>
      <c r="C10432" s="8"/>
      <c r="D10432" s="8"/>
      <c r="E10432" s="3"/>
      <c r="F10432" s="8"/>
      <c r="G10432" s="48"/>
      <c r="I10432" s="3"/>
      <c r="J10432" s="3"/>
      <c r="K10432" s="3"/>
      <c r="L10432" s="3"/>
      <c r="M10432" s="3"/>
      <c r="N10432" s="3"/>
      <c r="O10432" s="3"/>
      <c r="P10432" s="3"/>
      <c r="Q10432" s="3"/>
      <c r="R10432" s="6"/>
      <c r="S10432" s="3"/>
      <c r="T10432" s="3"/>
      <c r="U10432" s="3"/>
      <c r="V10432" s="3"/>
      <c r="W10432" s="3"/>
      <c r="X10432" s="3"/>
      <c r="Y10432" s="7"/>
    </row>
    <row r="10433" spans="2:25" s="12" customFormat="1" x14ac:dyDescent="0.2">
      <c r="B10433" s="8"/>
      <c r="C10433" s="8"/>
      <c r="D10433" s="8"/>
      <c r="E10433" s="3"/>
      <c r="F10433" s="8"/>
      <c r="G10433" s="48"/>
      <c r="I10433" s="3"/>
      <c r="J10433" s="3"/>
      <c r="K10433" s="3"/>
      <c r="L10433" s="3"/>
      <c r="M10433" s="3"/>
      <c r="N10433" s="3"/>
      <c r="O10433" s="3"/>
      <c r="P10433" s="3"/>
      <c r="Q10433" s="3"/>
      <c r="R10433" s="6"/>
      <c r="S10433" s="3"/>
      <c r="T10433" s="3"/>
      <c r="U10433" s="3"/>
      <c r="V10433" s="3"/>
      <c r="W10433" s="3"/>
      <c r="X10433" s="3"/>
      <c r="Y10433" s="7"/>
    </row>
    <row r="10434" spans="2:25" s="12" customFormat="1" x14ac:dyDescent="0.2">
      <c r="B10434" s="8"/>
      <c r="C10434" s="8"/>
      <c r="D10434" s="8"/>
      <c r="E10434" s="3"/>
      <c r="F10434" s="8"/>
      <c r="G10434" s="48"/>
      <c r="I10434" s="3"/>
      <c r="J10434" s="3"/>
      <c r="K10434" s="3"/>
      <c r="L10434" s="3"/>
      <c r="M10434" s="3"/>
      <c r="N10434" s="3"/>
      <c r="O10434" s="3"/>
      <c r="P10434" s="3"/>
      <c r="Q10434" s="3"/>
      <c r="R10434" s="6"/>
      <c r="S10434" s="3"/>
      <c r="T10434" s="3"/>
      <c r="U10434" s="3"/>
      <c r="V10434" s="3"/>
      <c r="W10434" s="3"/>
      <c r="X10434" s="3"/>
      <c r="Y10434" s="7"/>
    </row>
    <row r="10435" spans="2:25" s="12" customFormat="1" x14ac:dyDescent="0.2">
      <c r="B10435" s="8"/>
      <c r="C10435" s="8"/>
      <c r="D10435" s="8"/>
      <c r="E10435" s="3"/>
      <c r="F10435" s="8"/>
      <c r="G10435" s="48"/>
      <c r="I10435" s="3"/>
      <c r="J10435" s="3"/>
      <c r="K10435" s="3"/>
      <c r="L10435" s="3"/>
      <c r="M10435" s="3"/>
      <c r="N10435" s="3"/>
      <c r="O10435" s="3"/>
      <c r="P10435" s="3"/>
      <c r="Q10435" s="3"/>
      <c r="R10435" s="6"/>
      <c r="S10435" s="3"/>
      <c r="T10435" s="3"/>
      <c r="U10435" s="3"/>
      <c r="V10435" s="3"/>
      <c r="W10435" s="3"/>
      <c r="X10435" s="3"/>
      <c r="Y10435" s="7"/>
    </row>
    <row r="10436" spans="2:25" s="12" customFormat="1" x14ac:dyDescent="0.2">
      <c r="B10436" s="8"/>
      <c r="C10436" s="8"/>
      <c r="D10436" s="8"/>
      <c r="E10436" s="3"/>
      <c r="F10436" s="8"/>
      <c r="G10436" s="48"/>
      <c r="I10436" s="3"/>
      <c r="J10436" s="3"/>
      <c r="K10436" s="3"/>
      <c r="L10436" s="3"/>
      <c r="M10436" s="3"/>
      <c r="N10436" s="3"/>
      <c r="O10436" s="3"/>
      <c r="P10436" s="3"/>
      <c r="Q10436" s="3"/>
      <c r="R10436" s="6"/>
      <c r="S10436" s="3"/>
      <c r="T10436" s="3"/>
      <c r="U10436" s="3"/>
      <c r="V10436" s="3"/>
      <c r="W10436" s="3"/>
      <c r="X10436" s="3"/>
      <c r="Y10436" s="7"/>
    </row>
    <row r="10437" spans="2:25" s="12" customFormat="1" x14ac:dyDescent="0.2">
      <c r="B10437" s="8"/>
      <c r="C10437" s="8"/>
      <c r="D10437" s="8"/>
      <c r="E10437" s="3"/>
      <c r="F10437" s="8"/>
      <c r="G10437" s="48"/>
      <c r="I10437" s="3"/>
      <c r="J10437" s="3"/>
      <c r="K10437" s="3"/>
      <c r="L10437" s="3"/>
      <c r="M10437" s="3"/>
      <c r="N10437" s="3"/>
      <c r="O10437" s="3"/>
      <c r="P10437" s="3"/>
      <c r="Q10437" s="3"/>
      <c r="R10437" s="6"/>
      <c r="S10437" s="3"/>
      <c r="T10437" s="3"/>
      <c r="U10437" s="3"/>
      <c r="V10437" s="3"/>
      <c r="W10437" s="3"/>
      <c r="X10437" s="3"/>
      <c r="Y10437" s="7"/>
    </row>
    <row r="10438" spans="2:25" s="12" customFormat="1" x14ac:dyDescent="0.2">
      <c r="B10438" s="8"/>
      <c r="C10438" s="8"/>
      <c r="D10438" s="8"/>
      <c r="E10438" s="3"/>
      <c r="F10438" s="8"/>
      <c r="G10438" s="48"/>
      <c r="I10438" s="3"/>
      <c r="J10438" s="3"/>
      <c r="K10438" s="3"/>
      <c r="L10438" s="3"/>
      <c r="M10438" s="3"/>
      <c r="N10438" s="3"/>
      <c r="O10438" s="3"/>
      <c r="P10438" s="3"/>
      <c r="Q10438" s="3"/>
      <c r="R10438" s="6"/>
      <c r="S10438" s="3"/>
      <c r="T10438" s="3"/>
      <c r="U10438" s="3"/>
      <c r="V10438" s="3"/>
      <c r="W10438" s="3"/>
      <c r="X10438" s="3"/>
      <c r="Y10438" s="7"/>
    </row>
    <row r="10439" spans="2:25" s="12" customFormat="1" x14ac:dyDescent="0.2">
      <c r="B10439" s="8"/>
      <c r="C10439" s="8"/>
      <c r="D10439" s="8"/>
      <c r="E10439" s="3"/>
      <c r="F10439" s="8"/>
      <c r="G10439" s="48"/>
      <c r="I10439" s="3"/>
      <c r="J10439" s="3"/>
      <c r="K10439" s="3"/>
      <c r="L10439" s="3"/>
      <c r="M10439" s="3"/>
      <c r="N10439" s="3"/>
      <c r="O10439" s="3"/>
      <c r="P10439" s="3"/>
      <c r="Q10439" s="3"/>
      <c r="R10439" s="6"/>
      <c r="S10439" s="3"/>
      <c r="T10439" s="3"/>
      <c r="U10439" s="3"/>
      <c r="V10439" s="3"/>
      <c r="W10439" s="3"/>
      <c r="X10439" s="3"/>
      <c r="Y10439" s="7"/>
    </row>
    <row r="10440" spans="2:25" s="12" customFormat="1" x14ac:dyDescent="0.2">
      <c r="B10440" s="8"/>
      <c r="C10440" s="8"/>
      <c r="D10440" s="8"/>
      <c r="E10440" s="3"/>
      <c r="F10440" s="8"/>
      <c r="G10440" s="48"/>
      <c r="I10440" s="3"/>
      <c r="J10440" s="3"/>
      <c r="K10440" s="3"/>
      <c r="L10440" s="3"/>
      <c r="M10440" s="3"/>
      <c r="N10440" s="3"/>
      <c r="O10440" s="3"/>
      <c r="P10440" s="3"/>
      <c r="Q10440" s="3"/>
      <c r="R10440" s="6"/>
      <c r="S10440" s="3"/>
      <c r="T10440" s="3"/>
      <c r="U10440" s="3"/>
      <c r="V10440" s="3"/>
      <c r="W10440" s="3"/>
      <c r="X10440" s="3"/>
      <c r="Y10440" s="7"/>
    </row>
    <row r="10441" spans="2:25" s="12" customFormat="1" x14ac:dyDescent="0.2">
      <c r="B10441" s="8"/>
      <c r="C10441" s="8"/>
      <c r="D10441" s="8"/>
      <c r="E10441" s="3"/>
      <c r="F10441" s="8"/>
      <c r="G10441" s="48"/>
      <c r="I10441" s="3"/>
      <c r="J10441" s="3"/>
      <c r="K10441" s="3"/>
      <c r="L10441" s="3"/>
      <c r="M10441" s="3"/>
      <c r="N10441" s="3"/>
      <c r="O10441" s="3"/>
      <c r="P10441" s="3"/>
      <c r="Q10441" s="3"/>
      <c r="R10441" s="6"/>
      <c r="S10441" s="3"/>
      <c r="T10441" s="3"/>
      <c r="U10441" s="3"/>
      <c r="V10441" s="3"/>
      <c r="W10441" s="3"/>
      <c r="X10441" s="3"/>
      <c r="Y10441" s="7"/>
    </row>
    <row r="10442" spans="2:25" s="12" customFormat="1" x14ac:dyDescent="0.2">
      <c r="B10442" s="8"/>
      <c r="C10442" s="8"/>
      <c r="D10442" s="8"/>
      <c r="E10442" s="3"/>
      <c r="F10442" s="8"/>
      <c r="G10442" s="48"/>
      <c r="I10442" s="3"/>
      <c r="J10442" s="3"/>
      <c r="K10442" s="3"/>
      <c r="L10442" s="3"/>
      <c r="M10442" s="3"/>
      <c r="N10442" s="3"/>
      <c r="O10442" s="3"/>
      <c r="P10442" s="3"/>
      <c r="Q10442" s="3"/>
      <c r="R10442" s="6"/>
      <c r="S10442" s="3"/>
      <c r="T10442" s="3"/>
      <c r="U10442" s="3"/>
      <c r="V10442" s="3"/>
      <c r="W10442" s="3"/>
      <c r="X10442" s="3"/>
      <c r="Y10442" s="7"/>
    </row>
    <row r="10443" spans="2:25" s="12" customFormat="1" x14ac:dyDescent="0.2">
      <c r="B10443" s="8"/>
      <c r="C10443" s="8"/>
      <c r="D10443" s="8"/>
      <c r="E10443" s="3"/>
      <c r="F10443" s="8"/>
      <c r="G10443" s="48"/>
      <c r="I10443" s="3"/>
      <c r="J10443" s="3"/>
      <c r="K10443" s="3"/>
      <c r="L10443" s="3"/>
      <c r="M10443" s="3"/>
      <c r="N10443" s="3"/>
      <c r="O10443" s="3"/>
      <c r="P10443" s="3"/>
      <c r="Q10443" s="3"/>
      <c r="R10443" s="6"/>
      <c r="S10443" s="3"/>
      <c r="T10443" s="3"/>
      <c r="U10443" s="3"/>
      <c r="V10443" s="3"/>
      <c r="W10443" s="3"/>
      <c r="X10443" s="3"/>
      <c r="Y10443" s="7"/>
    </row>
    <row r="10444" spans="2:25" s="12" customFormat="1" x14ac:dyDescent="0.2">
      <c r="B10444" s="8"/>
      <c r="C10444" s="8"/>
      <c r="D10444" s="8"/>
      <c r="E10444" s="3"/>
      <c r="F10444" s="8"/>
      <c r="G10444" s="48"/>
      <c r="I10444" s="3"/>
      <c r="J10444" s="3"/>
      <c r="K10444" s="3"/>
      <c r="L10444" s="3"/>
      <c r="M10444" s="3"/>
      <c r="N10444" s="3"/>
      <c r="O10444" s="3"/>
      <c r="P10444" s="3"/>
      <c r="Q10444" s="3"/>
      <c r="R10444" s="6"/>
      <c r="S10444" s="3"/>
      <c r="T10444" s="3"/>
      <c r="U10444" s="3"/>
      <c r="V10444" s="3"/>
      <c r="W10444" s="3"/>
      <c r="X10444" s="3"/>
      <c r="Y10444" s="7"/>
    </row>
    <row r="10445" spans="2:25" s="12" customFormat="1" x14ac:dyDescent="0.2">
      <c r="B10445" s="8"/>
      <c r="C10445" s="8"/>
      <c r="D10445" s="8"/>
      <c r="E10445" s="3"/>
      <c r="F10445" s="8"/>
      <c r="G10445" s="48"/>
      <c r="I10445" s="3"/>
      <c r="J10445" s="3"/>
      <c r="K10445" s="3"/>
      <c r="L10445" s="3"/>
      <c r="M10445" s="3"/>
      <c r="N10445" s="3"/>
      <c r="O10445" s="3"/>
      <c r="P10445" s="3"/>
      <c r="Q10445" s="3"/>
      <c r="R10445" s="6"/>
      <c r="S10445" s="3"/>
      <c r="T10445" s="3"/>
      <c r="U10445" s="3"/>
      <c r="V10445" s="3"/>
      <c r="W10445" s="3"/>
      <c r="X10445" s="3"/>
      <c r="Y10445" s="7"/>
    </row>
    <row r="10446" spans="2:25" s="12" customFormat="1" x14ac:dyDescent="0.2">
      <c r="B10446" s="8"/>
      <c r="C10446" s="8"/>
      <c r="D10446" s="8"/>
      <c r="E10446" s="3"/>
      <c r="F10446" s="8"/>
      <c r="G10446" s="48"/>
      <c r="I10446" s="3"/>
      <c r="J10446" s="3"/>
      <c r="K10446" s="3"/>
      <c r="L10446" s="3"/>
      <c r="M10446" s="3"/>
      <c r="N10446" s="3"/>
      <c r="O10446" s="3"/>
      <c r="P10446" s="3"/>
      <c r="Q10446" s="3"/>
      <c r="R10446" s="6"/>
      <c r="S10446" s="3"/>
      <c r="T10446" s="3"/>
      <c r="U10446" s="3"/>
      <c r="V10446" s="3"/>
      <c r="W10446" s="3"/>
      <c r="X10446" s="3"/>
      <c r="Y10446" s="7"/>
    </row>
    <row r="10447" spans="2:25" s="12" customFormat="1" x14ac:dyDescent="0.2">
      <c r="B10447" s="8"/>
      <c r="C10447" s="8"/>
      <c r="D10447" s="8"/>
      <c r="E10447" s="3"/>
      <c r="F10447" s="8"/>
      <c r="G10447" s="48"/>
      <c r="I10447" s="3"/>
      <c r="J10447" s="3"/>
      <c r="K10447" s="3"/>
      <c r="L10447" s="3"/>
      <c r="M10447" s="3"/>
      <c r="N10447" s="3"/>
      <c r="O10447" s="3"/>
      <c r="P10447" s="3"/>
      <c r="Q10447" s="3"/>
      <c r="R10447" s="6"/>
      <c r="S10447" s="3"/>
      <c r="T10447" s="3"/>
      <c r="U10447" s="3"/>
      <c r="V10447" s="3"/>
      <c r="W10447" s="3"/>
      <c r="X10447" s="3"/>
      <c r="Y10447" s="7"/>
    </row>
    <row r="10448" spans="2:25" s="12" customFormat="1" x14ac:dyDescent="0.2">
      <c r="B10448" s="8"/>
      <c r="C10448" s="8"/>
      <c r="D10448" s="8"/>
      <c r="E10448" s="3"/>
      <c r="F10448" s="8"/>
      <c r="G10448" s="48"/>
      <c r="I10448" s="3"/>
      <c r="J10448" s="3"/>
      <c r="K10448" s="3"/>
      <c r="L10448" s="3"/>
      <c r="M10448" s="3"/>
      <c r="N10448" s="3"/>
      <c r="O10448" s="3"/>
      <c r="P10448" s="3"/>
      <c r="Q10448" s="3"/>
      <c r="R10448" s="6"/>
      <c r="S10448" s="3"/>
      <c r="T10448" s="3"/>
      <c r="U10448" s="3"/>
      <c r="V10448" s="3"/>
      <c r="W10448" s="3"/>
      <c r="X10448" s="3"/>
      <c r="Y10448" s="7"/>
    </row>
    <row r="10449" spans="2:25" s="12" customFormat="1" x14ac:dyDescent="0.2">
      <c r="B10449" s="8"/>
      <c r="C10449" s="8"/>
      <c r="D10449" s="8"/>
      <c r="E10449" s="3"/>
      <c r="F10449" s="8"/>
      <c r="G10449" s="48"/>
      <c r="I10449" s="3"/>
      <c r="J10449" s="3"/>
      <c r="K10449" s="3"/>
      <c r="L10449" s="3"/>
      <c r="M10449" s="3"/>
      <c r="N10449" s="3"/>
      <c r="O10449" s="3"/>
      <c r="P10449" s="3"/>
      <c r="Q10449" s="3"/>
      <c r="R10449" s="6"/>
      <c r="S10449" s="3"/>
      <c r="T10449" s="3"/>
      <c r="U10449" s="3"/>
      <c r="V10449" s="3"/>
      <c r="W10449" s="3"/>
      <c r="X10449" s="3"/>
      <c r="Y10449" s="7"/>
    </row>
    <row r="10450" spans="2:25" s="12" customFormat="1" x14ac:dyDescent="0.2">
      <c r="B10450" s="8"/>
      <c r="C10450" s="8"/>
      <c r="D10450" s="8"/>
      <c r="E10450" s="3"/>
      <c r="F10450" s="8"/>
      <c r="G10450" s="48"/>
      <c r="I10450" s="3"/>
      <c r="J10450" s="3"/>
      <c r="K10450" s="3"/>
      <c r="L10450" s="3"/>
      <c r="M10450" s="3"/>
      <c r="N10450" s="3"/>
      <c r="O10450" s="3"/>
      <c r="P10450" s="3"/>
      <c r="Q10450" s="3"/>
      <c r="R10450" s="6"/>
      <c r="S10450" s="3"/>
      <c r="T10450" s="3"/>
      <c r="U10450" s="3"/>
      <c r="V10450" s="3"/>
      <c r="W10450" s="3"/>
      <c r="X10450" s="3"/>
      <c r="Y10450" s="7"/>
    </row>
    <row r="10451" spans="2:25" s="12" customFormat="1" x14ac:dyDescent="0.2">
      <c r="B10451" s="8"/>
      <c r="C10451" s="8"/>
      <c r="D10451" s="8"/>
      <c r="E10451" s="3"/>
      <c r="F10451" s="8"/>
      <c r="G10451" s="48"/>
      <c r="I10451" s="3"/>
      <c r="J10451" s="3"/>
      <c r="K10451" s="3"/>
      <c r="L10451" s="3"/>
      <c r="M10451" s="3"/>
      <c r="N10451" s="3"/>
      <c r="O10451" s="3"/>
      <c r="P10451" s="3"/>
      <c r="Q10451" s="3"/>
      <c r="R10451" s="6"/>
      <c r="S10451" s="3"/>
      <c r="T10451" s="3"/>
      <c r="U10451" s="3"/>
      <c r="V10451" s="3"/>
      <c r="W10451" s="3"/>
      <c r="X10451" s="3"/>
      <c r="Y10451" s="7"/>
    </row>
    <row r="10452" spans="2:25" s="12" customFormat="1" x14ac:dyDescent="0.2">
      <c r="B10452" s="8"/>
      <c r="C10452" s="8"/>
      <c r="D10452" s="8"/>
      <c r="E10452" s="3"/>
      <c r="F10452" s="8"/>
      <c r="G10452" s="48"/>
      <c r="I10452" s="3"/>
      <c r="J10452" s="3"/>
      <c r="K10452" s="3"/>
      <c r="L10452" s="3"/>
      <c r="M10452" s="3"/>
      <c r="N10452" s="3"/>
      <c r="O10452" s="3"/>
      <c r="P10452" s="3"/>
      <c r="Q10452" s="3"/>
      <c r="R10452" s="6"/>
      <c r="S10452" s="3"/>
      <c r="T10452" s="3"/>
      <c r="U10452" s="3"/>
      <c r="V10452" s="3"/>
      <c r="W10452" s="3"/>
      <c r="X10452" s="3"/>
      <c r="Y10452" s="7"/>
    </row>
    <row r="10453" spans="2:25" s="12" customFormat="1" x14ac:dyDescent="0.2">
      <c r="B10453" s="8"/>
      <c r="C10453" s="8"/>
      <c r="D10453" s="8"/>
      <c r="E10453" s="3"/>
      <c r="F10453" s="8"/>
      <c r="G10453" s="48"/>
      <c r="I10453" s="3"/>
      <c r="J10453" s="3"/>
      <c r="K10453" s="3"/>
      <c r="L10453" s="3"/>
      <c r="M10453" s="3"/>
      <c r="N10453" s="3"/>
      <c r="O10453" s="3"/>
      <c r="P10453" s="3"/>
      <c r="Q10453" s="3"/>
      <c r="R10453" s="6"/>
      <c r="S10453" s="3"/>
      <c r="T10453" s="3"/>
      <c r="U10453" s="3"/>
      <c r="V10453" s="3"/>
      <c r="W10453" s="3"/>
      <c r="X10453" s="3"/>
      <c r="Y10453" s="7"/>
    </row>
    <row r="10454" spans="2:25" s="12" customFormat="1" x14ac:dyDescent="0.2">
      <c r="B10454" s="8"/>
      <c r="C10454" s="8"/>
      <c r="D10454" s="8"/>
      <c r="E10454" s="3"/>
      <c r="F10454" s="8"/>
      <c r="G10454" s="48"/>
      <c r="I10454" s="3"/>
      <c r="J10454" s="3"/>
      <c r="K10454" s="3"/>
      <c r="L10454" s="3"/>
      <c r="M10454" s="3"/>
      <c r="N10454" s="3"/>
      <c r="O10454" s="3"/>
      <c r="P10454" s="3"/>
      <c r="Q10454" s="3"/>
      <c r="R10454" s="6"/>
      <c r="S10454" s="3"/>
      <c r="T10454" s="3"/>
      <c r="U10454" s="3"/>
      <c r="V10454" s="3"/>
      <c r="W10454" s="3"/>
      <c r="X10454" s="3"/>
      <c r="Y10454" s="7"/>
    </row>
    <row r="10455" spans="2:25" s="12" customFormat="1" x14ac:dyDescent="0.2">
      <c r="B10455" s="8"/>
      <c r="C10455" s="8"/>
      <c r="D10455" s="8"/>
      <c r="E10455" s="3"/>
      <c r="F10455" s="8"/>
      <c r="G10455" s="48"/>
      <c r="I10455" s="3"/>
      <c r="J10455" s="3"/>
      <c r="K10455" s="3"/>
      <c r="L10455" s="3"/>
      <c r="M10455" s="3"/>
      <c r="N10455" s="3"/>
      <c r="O10455" s="3"/>
      <c r="P10455" s="3"/>
      <c r="Q10455" s="3"/>
      <c r="R10455" s="6"/>
      <c r="S10455" s="3"/>
      <c r="T10455" s="3"/>
      <c r="U10455" s="3"/>
      <c r="V10455" s="3"/>
      <c r="W10455" s="3"/>
      <c r="X10455" s="3"/>
      <c r="Y10455" s="7"/>
    </row>
    <row r="10456" spans="2:25" s="12" customFormat="1" x14ac:dyDescent="0.2">
      <c r="B10456" s="8"/>
      <c r="C10456" s="8"/>
      <c r="D10456" s="8"/>
      <c r="E10456" s="3"/>
      <c r="F10456" s="8"/>
      <c r="G10456" s="48"/>
      <c r="I10456" s="3"/>
      <c r="J10456" s="3"/>
      <c r="K10456" s="3"/>
      <c r="L10456" s="3"/>
      <c r="M10456" s="3"/>
      <c r="N10456" s="3"/>
      <c r="O10456" s="3"/>
      <c r="P10456" s="3"/>
      <c r="Q10456" s="3"/>
      <c r="R10456" s="6"/>
      <c r="S10456" s="3"/>
      <c r="T10456" s="3"/>
      <c r="U10456" s="3"/>
      <c r="V10456" s="3"/>
      <c r="W10456" s="3"/>
      <c r="X10456" s="3"/>
      <c r="Y10456" s="7"/>
    </row>
    <row r="10457" spans="2:25" s="12" customFormat="1" x14ac:dyDescent="0.2">
      <c r="B10457" s="8"/>
      <c r="C10457" s="8"/>
      <c r="D10457" s="8"/>
      <c r="E10457" s="3"/>
      <c r="F10457" s="8"/>
      <c r="G10457" s="48"/>
      <c r="I10457" s="3"/>
      <c r="J10457" s="3"/>
      <c r="K10457" s="3"/>
      <c r="L10457" s="3"/>
      <c r="M10457" s="3"/>
      <c r="N10457" s="3"/>
      <c r="O10457" s="3"/>
      <c r="P10457" s="3"/>
      <c r="Q10457" s="3"/>
      <c r="R10457" s="6"/>
      <c r="S10457" s="3"/>
      <c r="T10457" s="3"/>
      <c r="U10457" s="3"/>
      <c r="V10457" s="3"/>
      <c r="W10457" s="3"/>
      <c r="X10457" s="3"/>
      <c r="Y10457" s="7"/>
    </row>
    <row r="10458" spans="2:25" s="12" customFormat="1" x14ac:dyDescent="0.2">
      <c r="B10458" s="8"/>
      <c r="C10458" s="8"/>
      <c r="D10458" s="8"/>
      <c r="E10458" s="3"/>
      <c r="F10458" s="8"/>
      <c r="G10458" s="48"/>
      <c r="I10458" s="3"/>
      <c r="J10458" s="3"/>
      <c r="K10458" s="3"/>
      <c r="L10458" s="3"/>
      <c r="M10458" s="3"/>
      <c r="N10458" s="3"/>
      <c r="O10458" s="3"/>
      <c r="P10458" s="3"/>
      <c r="Q10458" s="3"/>
      <c r="R10458" s="6"/>
      <c r="S10458" s="3"/>
      <c r="T10458" s="3"/>
      <c r="U10458" s="3"/>
      <c r="V10458" s="3"/>
      <c r="W10458" s="3"/>
      <c r="X10458" s="3"/>
      <c r="Y10458" s="7"/>
    </row>
    <row r="10459" spans="2:25" s="12" customFormat="1" x14ac:dyDescent="0.2">
      <c r="B10459" s="8"/>
      <c r="C10459" s="8"/>
      <c r="D10459" s="8"/>
      <c r="E10459" s="3"/>
      <c r="F10459" s="8"/>
      <c r="G10459" s="48"/>
      <c r="I10459" s="3"/>
      <c r="J10459" s="3"/>
      <c r="K10459" s="3"/>
      <c r="L10459" s="3"/>
      <c r="M10459" s="3"/>
      <c r="N10459" s="3"/>
      <c r="O10459" s="3"/>
      <c r="P10459" s="3"/>
      <c r="Q10459" s="3"/>
      <c r="R10459" s="6"/>
      <c r="S10459" s="3"/>
      <c r="T10459" s="3"/>
      <c r="U10459" s="3"/>
      <c r="V10459" s="3"/>
      <c r="W10459" s="3"/>
      <c r="X10459" s="3"/>
      <c r="Y10459" s="7"/>
    </row>
    <row r="10460" spans="2:25" s="12" customFormat="1" x14ac:dyDescent="0.2">
      <c r="B10460" s="8"/>
      <c r="C10460" s="8"/>
      <c r="D10460" s="8"/>
      <c r="E10460" s="3"/>
      <c r="F10460" s="8"/>
      <c r="G10460" s="48"/>
      <c r="I10460" s="3"/>
      <c r="J10460" s="3"/>
      <c r="K10460" s="3"/>
      <c r="L10460" s="3"/>
      <c r="M10460" s="3"/>
      <c r="N10460" s="3"/>
      <c r="O10460" s="3"/>
      <c r="P10460" s="3"/>
      <c r="Q10460" s="3"/>
      <c r="R10460" s="6"/>
      <c r="S10460" s="3"/>
      <c r="T10460" s="3"/>
      <c r="U10460" s="3"/>
      <c r="V10460" s="3"/>
      <c r="W10460" s="3"/>
      <c r="X10460" s="3"/>
      <c r="Y10460" s="7"/>
    </row>
    <row r="10461" spans="2:25" s="12" customFormat="1" x14ac:dyDescent="0.2">
      <c r="B10461" s="8"/>
      <c r="C10461" s="8"/>
      <c r="D10461" s="8"/>
      <c r="E10461" s="3"/>
      <c r="F10461" s="8"/>
      <c r="G10461" s="48"/>
      <c r="I10461" s="3"/>
      <c r="J10461" s="3"/>
      <c r="K10461" s="3"/>
      <c r="L10461" s="3"/>
      <c r="M10461" s="3"/>
      <c r="N10461" s="3"/>
      <c r="O10461" s="3"/>
      <c r="P10461" s="3"/>
      <c r="Q10461" s="3"/>
      <c r="R10461" s="6"/>
      <c r="S10461" s="3"/>
      <c r="T10461" s="3"/>
      <c r="U10461" s="3"/>
      <c r="V10461" s="3"/>
      <c r="W10461" s="3"/>
      <c r="X10461" s="3"/>
      <c r="Y10461" s="7"/>
    </row>
    <row r="10462" spans="2:25" s="12" customFormat="1" x14ac:dyDescent="0.2">
      <c r="B10462" s="8"/>
      <c r="C10462" s="8"/>
      <c r="D10462" s="8"/>
      <c r="E10462" s="3"/>
      <c r="F10462" s="8"/>
      <c r="G10462" s="48"/>
      <c r="I10462" s="3"/>
      <c r="J10462" s="3"/>
      <c r="K10462" s="3"/>
      <c r="L10462" s="3"/>
      <c r="M10462" s="3"/>
      <c r="N10462" s="3"/>
      <c r="O10462" s="3"/>
      <c r="P10462" s="3"/>
      <c r="Q10462" s="3"/>
      <c r="R10462" s="6"/>
      <c r="S10462" s="3"/>
      <c r="T10462" s="3"/>
      <c r="U10462" s="3"/>
      <c r="V10462" s="3"/>
      <c r="W10462" s="3"/>
      <c r="X10462" s="3"/>
      <c r="Y10462" s="7"/>
    </row>
    <row r="10463" spans="2:25" s="12" customFormat="1" x14ac:dyDescent="0.2">
      <c r="B10463" s="8"/>
      <c r="C10463" s="8"/>
      <c r="D10463" s="8"/>
      <c r="E10463" s="3"/>
      <c r="F10463" s="8"/>
      <c r="G10463" s="48"/>
      <c r="I10463" s="3"/>
      <c r="J10463" s="3"/>
      <c r="K10463" s="3"/>
      <c r="L10463" s="3"/>
      <c r="M10463" s="3"/>
      <c r="N10463" s="3"/>
      <c r="O10463" s="3"/>
      <c r="P10463" s="3"/>
      <c r="Q10463" s="3"/>
      <c r="R10463" s="6"/>
      <c r="S10463" s="3"/>
      <c r="T10463" s="3"/>
      <c r="U10463" s="3"/>
      <c r="V10463" s="3"/>
      <c r="W10463" s="3"/>
      <c r="X10463" s="3"/>
      <c r="Y10463" s="7"/>
    </row>
    <row r="10464" spans="2:25" s="12" customFormat="1" x14ac:dyDescent="0.2">
      <c r="B10464" s="8"/>
      <c r="C10464" s="8"/>
      <c r="D10464" s="8"/>
      <c r="E10464" s="3"/>
      <c r="F10464" s="8"/>
      <c r="G10464" s="48"/>
      <c r="I10464" s="3"/>
      <c r="J10464" s="3"/>
      <c r="K10464" s="3"/>
      <c r="L10464" s="3"/>
      <c r="M10464" s="3"/>
      <c r="N10464" s="3"/>
      <c r="O10464" s="3"/>
      <c r="P10464" s="3"/>
      <c r="Q10464" s="3"/>
      <c r="R10464" s="6"/>
      <c r="S10464" s="3"/>
      <c r="T10464" s="3"/>
      <c r="U10464" s="3"/>
      <c r="V10464" s="3"/>
      <c r="W10464" s="3"/>
      <c r="X10464" s="3"/>
      <c r="Y10464" s="7"/>
    </row>
    <row r="10465" spans="2:25" s="12" customFormat="1" x14ac:dyDescent="0.2">
      <c r="B10465" s="8"/>
      <c r="C10465" s="8"/>
      <c r="D10465" s="8"/>
      <c r="E10465" s="3"/>
      <c r="F10465" s="8"/>
      <c r="G10465" s="48"/>
      <c r="I10465" s="3"/>
      <c r="J10465" s="3"/>
      <c r="K10465" s="3"/>
      <c r="L10465" s="3"/>
      <c r="M10465" s="3"/>
      <c r="N10465" s="3"/>
      <c r="O10465" s="3"/>
      <c r="P10465" s="3"/>
      <c r="Q10465" s="3"/>
      <c r="R10465" s="6"/>
      <c r="S10465" s="3"/>
      <c r="T10465" s="3"/>
      <c r="U10465" s="3"/>
      <c r="V10465" s="3"/>
      <c r="W10465" s="3"/>
      <c r="X10465" s="3"/>
      <c r="Y10465" s="7"/>
    </row>
    <row r="10466" spans="2:25" s="12" customFormat="1" x14ac:dyDescent="0.2">
      <c r="B10466" s="8"/>
      <c r="C10466" s="8"/>
      <c r="D10466" s="8"/>
      <c r="E10466" s="3"/>
      <c r="F10466" s="8"/>
      <c r="G10466" s="48"/>
      <c r="I10466" s="3"/>
      <c r="J10466" s="3"/>
      <c r="K10466" s="3"/>
      <c r="L10466" s="3"/>
      <c r="M10466" s="3"/>
      <c r="N10466" s="3"/>
      <c r="O10466" s="3"/>
      <c r="P10466" s="3"/>
      <c r="Q10466" s="3"/>
      <c r="R10466" s="6"/>
      <c r="S10466" s="3"/>
      <c r="T10466" s="3"/>
      <c r="U10466" s="3"/>
      <c r="V10466" s="3"/>
      <c r="W10466" s="3"/>
      <c r="X10466" s="3"/>
      <c r="Y10466" s="7"/>
    </row>
    <row r="10467" spans="2:25" s="12" customFormat="1" x14ac:dyDescent="0.2">
      <c r="B10467" s="8"/>
      <c r="C10467" s="8"/>
      <c r="D10467" s="8"/>
      <c r="E10467" s="3"/>
      <c r="F10467" s="8"/>
      <c r="G10467" s="48"/>
      <c r="I10467" s="3"/>
      <c r="J10467" s="3"/>
      <c r="K10467" s="3"/>
      <c r="L10467" s="3"/>
      <c r="M10467" s="3"/>
      <c r="N10467" s="3"/>
      <c r="O10467" s="3"/>
      <c r="P10467" s="3"/>
      <c r="Q10467" s="3"/>
      <c r="R10467" s="6"/>
      <c r="S10467" s="3"/>
      <c r="T10467" s="3"/>
      <c r="U10467" s="3"/>
      <c r="V10467" s="3"/>
      <c r="W10467" s="3"/>
      <c r="X10467" s="3"/>
      <c r="Y10467" s="7"/>
    </row>
    <row r="10468" spans="2:25" s="12" customFormat="1" x14ac:dyDescent="0.2">
      <c r="B10468" s="8"/>
      <c r="C10468" s="8"/>
      <c r="D10468" s="8"/>
      <c r="E10468" s="3"/>
      <c r="F10468" s="8"/>
      <c r="G10468" s="48"/>
      <c r="I10468" s="3"/>
      <c r="J10468" s="3"/>
      <c r="K10468" s="3"/>
      <c r="L10468" s="3"/>
      <c r="M10468" s="3"/>
      <c r="N10468" s="3"/>
      <c r="O10468" s="3"/>
      <c r="P10468" s="3"/>
      <c r="Q10468" s="3"/>
      <c r="R10468" s="6"/>
      <c r="S10468" s="3"/>
      <c r="T10468" s="3"/>
      <c r="U10468" s="3"/>
      <c r="V10468" s="3"/>
      <c r="W10468" s="3"/>
      <c r="X10468" s="3"/>
      <c r="Y10468" s="7"/>
    </row>
    <row r="10469" spans="2:25" s="12" customFormat="1" x14ac:dyDescent="0.2">
      <c r="B10469" s="8"/>
      <c r="C10469" s="8"/>
      <c r="D10469" s="8"/>
      <c r="E10469" s="3"/>
      <c r="F10469" s="8"/>
      <c r="G10469" s="48"/>
      <c r="I10469" s="3"/>
      <c r="J10469" s="3"/>
      <c r="K10469" s="3"/>
      <c r="L10469" s="3"/>
      <c r="M10469" s="3"/>
      <c r="N10469" s="3"/>
      <c r="O10469" s="3"/>
      <c r="P10469" s="3"/>
      <c r="Q10469" s="3"/>
      <c r="R10469" s="6"/>
      <c r="S10469" s="3"/>
      <c r="T10469" s="3"/>
      <c r="U10469" s="3"/>
      <c r="V10469" s="3"/>
      <c r="W10469" s="3"/>
      <c r="X10469" s="3"/>
      <c r="Y10469" s="7"/>
    </row>
    <row r="10470" spans="2:25" s="12" customFormat="1" x14ac:dyDescent="0.2">
      <c r="B10470" s="8"/>
      <c r="C10470" s="8"/>
      <c r="D10470" s="8"/>
      <c r="E10470" s="3"/>
      <c r="F10470" s="8"/>
      <c r="G10470" s="48"/>
      <c r="I10470" s="3"/>
      <c r="J10470" s="3"/>
      <c r="K10470" s="3"/>
      <c r="L10470" s="3"/>
      <c r="M10470" s="3"/>
      <c r="N10470" s="3"/>
      <c r="O10470" s="3"/>
      <c r="P10470" s="3"/>
      <c r="Q10470" s="3"/>
      <c r="R10470" s="6"/>
      <c r="S10470" s="3"/>
      <c r="T10470" s="3"/>
      <c r="U10470" s="3"/>
      <c r="V10470" s="3"/>
      <c r="W10470" s="3"/>
      <c r="X10470" s="3"/>
      <c r="Y10470" s="7"/>
    </row>
    <row r="10471" spans="2:25" s="12" customFormat="1" x14ac:dyDescent="0.2">
      <c r="B10471" s="8"/>
      <c r="C10471" s="8"/>
      <c r="D10471" s="8"/>
      <c r="E10471" s="3"/>
      <c r="F10471" s="8"/>
      <c r="G10471" s="48"/>
      <c r="I10471" s="3"/>
      <c r="J10471" s="3"/>
      <c r="K10471" s="3"/>
      <c r="L10471" s="3"/>
      <c r="M10471" s="3"/>
      <c r="N10471" s="3"/>
      <c r="O10471" s="3"/>
      <c r="P10471" s="3"/>
      <c r="Q10471" s="3"/>
      <c r="R10471" s="6"/>
      <c r="S10471" s="3"/>
      <c r="T10471" s="3"/>
      <c r="U10471" s="3"/>
      <c r="V10471" s="3"/>
      <c r="W10471" s="3"/>
      <c r="X10471" s="3"/>
      <c r="Y10471" s="7"/>
    </row>
    <row r="10472" spans="2:25" s="12" customFormat="1" x14ac:dyDescent="0.2">
      <c r="B10472" s="8"/>
      <c r="C10472" s="8"/>
      <c r="D10472" s="8"/>
      <c r="E10472" s="3"/>
      <c r="F10472" s="8"/>
      <c r="G10472" s="48"/>
      <c r="I10472" s="3"/>
      <c r="J10472" s="3"/>
      <c r="K10472" s="3"/>
      <c r="L10472" s="3"/>
      <c r="M10472" s="3"/>
      <c r="N10472" s="3"/>
      <c r="O10472" s="3"/>
      <c r="P10472" s="3"/>
      <c r="Q10472" s="3"/>
      <c r="R10472" s="6"/>
      <c r="S10472" s="3"/>
      <c r="T10472" s="3"/>
      <c r="U10472" s="3"/>
      <c r="V10472" s="3"/>
      <c r="W10472" s="3"/>
      <c r="X10472" s="3"/>
      <c r="Y10472" s="7"/>
    </row>
    <row r="10473" spans="2:25" s="12" customFormat="1" x14ac:dyDescent="0.2">
      <c r="B10473" s="8"/>
      <c r="C10473" s="8"/>
      <c r="D10473" s="8"/>
      <c r="E10473" s="3"/>
      <c r="F10473" s="8"/>
      <c r="G10473" s="48"/>
      <c r="I10473" s="3"/>
      <c r="J10473" s="3"/>
      <c r="K10473" s="3"/>
      <c r="L10473" s="3"/>
      <c r="M10473" s="3"/>
      <c r="N10473" s="3"/>
      <c r="O10473" s="3"/>
      <c r="P10473" s="3"/>
      <c r="Q10473" s="3"/>
      <c r="R10473" s="6"/>
      <c r="S10473" s="3"/>
      <c r="T10473" s="3"/>
      <c r="U10473" s="3"/>
      <c r="V10473" s="3"/>
      <c r="W10473" s="3"/>
      <c r="X10473" s="3"/>
      <c r="Y10473" s="7"/>
    </row>
    <row r="10474" spans="2:25" s="12" customFormat="1" x14ac:dyDescent="0.2">
      <c r="B10474" s="8"/>
      <c r="C10474" s="8"/>
      <c r="D10474" s="8"/>
      <c r="E10474" s="3"/>
      <c r="F10474" s="8"/>
      <c r="G10474" s="48"/>
      <c r="I10474" s="3"/>
      <c r="J10474" s="3"/>
      <c r="K10474" s="3"/>
      <c r="L10474" s="3"/>
      <c r="M10474" s="3"/>
      <c r="N10474" s="3"/>
      <c r="O10474" s="3"/>
      <c r="P10474" s="3"/>
      <c r="Q10474" s="3"/>
      <c r="R10474" s="6"/>
      <c r="S10474" s="3"/>
      <c r="T10474" s="3"/>
      <c r="U10474" s="3"/>
      <c r="V10474" s="3"/>
      <c r="W10474" s="3"/>
      <c r="X10474" s="3"/>
      <c r="Y10474" s="7"/>
    </row>
    <row r="10475" spans="2:25" s="12" customFormat="1" x14ac:dyDescent="0.2">
      <c r="B10475" s="8"/>
      <c r="C10475" s="8"/>
      <c r="D10475" s="8"/>
      <c r="E10475" s="3"/>
      <c r="F10475" s="8"/>
      <c r="G10475" s="48"/>
      <c r="I10475" s="3"/>
      <c r="J10475" s="3"/>
      <c r="K10475" s="3"/>
      <c r="L10475" s="3"/>
      <c r="M10475" s="3"/>
      <c r="N10475" s="3"/>
      <c r="O10475" s="3"/>
      <c r="P10475" s="3"/>
      <c r="Q10475" s="3"/>
      <c r="R10475" s="6"/>
      <c r="S10475" s="3"/>
      <c r="T10475" s="3"/>
      <c r="U10475" s="3"/>
      <c r="V10475" s="3"/>
      <c r="W10475" s="3"/>
      <c r="X10475" s="3"/>
      <c r="Y10475" s="7"/>
    </row>
    <row r="10476" spans="2:25" s="12" customFormat="1" x14ac:dyDescent="0.2">
      <c r="B10476" s="8"/>
      <c r="C10476" s="8"/>
      <c r="D10476" s="8"/>
      <c r="E10476" s="3"/>
      <c r="F10476" s="8"/>
      <c r="G10476" s="48"/>
      <c r="I10476" s="3"/>
      <c r="J10476" s="3"/>
      <c r="K10476" s="3"/>
      <c r="L10476" s="3"/>
      <c r="M10476" s="3"/>
      <c r="N10476" s="3"/>
      <c r="O10476" s="3"/>
      <c r="P10476" s="3"/>
      <c r="Q10476" s="3"/>
      <c r="R10476" s="6"/>
      <c r="S10476" s="3"/>
      <c r="T10476" s="3"/>
      <c r="U10476" s="3"/>
      <c r="V10476" s="3"/>
      <c r="W10476" s="3"/>
      <c r="X10476" s="3"/>
      <c r="Y10476" s="7"/>
    </row>
    <row r="10477" spans="2:25" s="12" customFormat="1" x14ac:dyDescent="0.2">
      <c r="B10477" s="8"/>
      <c r="C10477" s="8"/>
      <c r="D10477" s="8"/>
      <c r="E10477" s="3"/>
      <c r="F10477" s="8"/>
      <c r="G10477" s="48"/>
      <c r="I10477" s="3"/>
      <c r="J10477" s="3"/>
      <c r="K10477" s="3"/>
      <c r="L10477" s="3"/>
      <c r="M10477" s="3"/>
      <c r="N10477" s="3"/>
      <c r="O10477" s="3"/>
      <c r="P10477" s="3"/>
      <c r="Q10477" s="3"/>
      <c r="R10477" s="6"/>
      <c r="S10477" s="3"/>
      <c r="T10477" s="3"/>
      <c r="U10477" s="3"/>
      <c r="V10477" s="3"/>
      <c r="W10477" s="3"/>
      <c r="X10477" s="3"/>
      <c r="Y10477" s="7"/>
    </row>
    <row r="10478" spans="2:25" s="12" customFormat="1" x14ac:dyDescent="0.2">
      <c r="B10478" s="8"/>
      <c r="C10478" s="8"/>
      <c r="D10478" s="8"/>
      <c r="E10478" s="3"/>
      <c r="F10478" s="8"/>
      <c r="G10478" s="48"/>
      <c r="I10478" s="3"/>
      <c r="J10478" s="3"/>
      <c r="K10478" s="3"/>
      <c r="L10478" s="3"/>
      <c r="M10478" s="3"/>
      <c r="N10478" s="3"/>
      <c r="O10478" s="3"/>
      <c r="P10478" s="3"/>
      <c r="Q10478" s="3"/>
      <c r="R10478" s="6"/>
      <c r="S10478" s="3"/>
      <c r="T10478" s="3"/>
      <c r="U10478" s="3"/>
      <c r="V10478" s="3"/>
      <c r="W10478" s="3"/>
      <c r="X10478" s="3"/>
      <c r="Y10478" s="7"/>
    </row>
    <row r="10479" spans="2:25" s="12" customFormat="1" x14ac:dyDescent="0.2">
      <c r="B10479" s="8"/>
      <c r="C10479" s="8"/>
      <c r="D10479" s="8"/>
      <c r="E10479" s="3"/>
      <c r="F10479" s="8"/>
      <c r="G10479" s="48"/>
      <c r="I10479" s="3"/>
      <c r="J10479" s="3"/>
      <c r="K10479" s="3"/>
      <c r="L10479" s="3"/>
      <c r="M10479" s="3"/>
      <c r="N10479" s="3"/>
      <c r="O10479" s="3"/>
      <c r="P10479" s="3"/>
      <c r="Q10479" s="3"/>
      <c r="R10479" s="6"/>
      <c r="S10479" s="3"/>
      <c r="T10479" s="3"/>
      <c r="U10479" s="3"/>
      <c r="V10479" s="3"/>
      <c r="W10479" s="3"/>
      <c r="X10479" s="3"/>
      <c r="Y10479" s="7"/>
    </row>
    <row r="10480" spans="2:25" s="12" customFormat="1" x14ac:dyDescent="0.2">
      <c r="B10480" s="8"/>
      <c r="C10480" s="8"/>
      <c r="D10480" s="8"/>
      <c r="E10480" s="3"/>
      <c r="F10480" s="8"/>
      <c r="G10480" s="48"/>
      <c r="I10480" s="3"/>
      <c r="J10480" s="3"/>
      <c r="K10480" s="3"/>
      <c r="L10480" s="3"/>
      <c r="M10480" s="3"/>
      <c r="N10480" s="3"/>
      <c r="O10480" s="3"/>
      <c r="P10480" s="3"/>
      <c r="Q10480" s="3"/>
      <c r="R10480" s="6"/>
      <c r="S10480" s="3"/>
      <c r="T10480" s="3"/>
      <c r="U10480" s="3"/>
      <c r="V10480" s="3"/>
      <c r="W10480" s="3"/>
      <c r="X10480" s="3"/>
      <c r="Y10480" s="7"/>
    </row>
    <row r="10481" spans="2:25" s="12" customFormat="1" x14ac:dyDescent="0.2">
      <c r="B10481" s="8"/>
      <c r="C10481" s="8"/>
      <c r="D10481" s="8"/>
      <c r="E10481" s="3"/>
      <c r="F10481" s="8"/>
      <c r="G10481" s="48"/>
      <c r="I10481" s="3"/>
      <c r="J10481" s="3"/>
      <c r="K10481" s="3"/>
      <c r="L10481" s="3"/>
      <c r="M10481" s="3"/>
      <c r="N10481" s="3"/>
      <c r="O10481" s="3"/>
      <c r="P10481" s="3"/>
      <c r="Q10481" s="3"/>
      <c r="R10481" s="6"/>
      <c r="S10481" s="3"/>
      <c r="T10481" s="3"/>
      <c r="U10481" s="3"/>
      <c r="V10481" s="3"/>
      <c r="W10481" s="3"/>
      <c r="X10481" s="3"/>
      <c r="Y10481" s="7"/>
    </row>
    <row r="10482" spans="2:25" s="12" customFormat="1" x14ac:dyDescent="0.2">
      <c r="B10482" s="8"/>
      <c r="C10482" s="8"/>
      <c r="D10482" s="8"/>
      <c r="E10482" s="3"/>
      <c r="F10482" s="8"/>
      <c r="G10482" s="48"/>
      <c r="I10482" s="3"/>
      <c r="J10482" s="3"/>
      <c r="K10482" s="3"/>
      <c r="L10482" s="3"/>
      <c r="M10482" s="3"/>
      <c r="N10482" s="3"/>
      <c r="O10482" s="3"/>
      <c r="P10482" s="3"/>
      <c r="Q10482" s="3"/>
      <c r="R10482" s="6"/>
      <c r="S10482" s="3"/>
      <c r="T10482" s="3"/>
      <c r="U10482" s="3"/>
      <c r="V10482" s="3"/>
      <c r="W10482" s="3"/>
      <c r="X10482" s="3"/>
      <c r="Y10482" s="7"/>
    </row>
    <row r="10483" spans="2:25" s="12" customFormat="1" x14ac:dyDescent="0.2">
      <c r="B10483" s="8"/>
      <c r="C10483" s="8"/>
      <c r="D10483" s="8"/>
      <c r="E10483" s="3"/>
      <c r="F10483" s="8"/>
      <c r="G10483" s="48"/>
      <c r="I10483" s="3"/>
      <c r="J10483" s="3"/>
      <c r="K10483" s="3"/>
      <c r="L10483" s="3"/>
      <c r="M10483" s="3"/>
      <c r="N10483" s="3"/>
      <c r="O10483" s="3"/>
      <c r="P10483" s="3"/>
      <c r="Q10483" s="3"/>
      <c r="R10483" s="6"/>
      <c r="S10483" s="3"/>
      <c r="T10483" s="3"/>
      <c r="U10483" s="3"/>
      <c r="V10483" s="3"/>
      <c r="W10483" s="3"/>
      <c r="X10483" s="3"/>
      <c r="Y10483" s="7"/>
    </row>
    <row r="10484" spans="2:25" s="12" customFormat="1" x14ac:dyDescent="0.2">
      <c r="B10484" s="8"/>
      <c r="C10484" s="8"/>
      <c r="D10484" s="8"/>
      <c r="E10484" s="3"/>
      <c r="F10484" s="8"/>
      <c r="G10484" s="48"/>
      <c r="I10484" s="3"/>
      <c r="J10484" s="3"/>
      <c r="K10484" s="3"/>
      <c r="L10484" s="3"/>
      <c r="M10484" s="3"/>
      <c r="N10484" s="3"/>
      <c r="O10484" s="3"/>
      <c r="P10484" s="3"/>
      <c r="Q10484" s="3"/>
      <c r="R10484" s="6"/>
      <c r="S10484" s="3"/>
      <c r="T10484" s="3"/>
      <c r="U10484" s="3"/>
      <c r="V10484" s="3"/>
      <c r="W10484" s="3"/>
      <c r="X10484" s="3"/>
      <c r="Y10484" s="7"/>
    </row>
    <row r="10485" spans="2:25" s="12" customFormat="1" x14ac:dyDescent="0.2">
      <c r="B10485" s="8"/>
      <c r="C10485" s="8"/>
      <c r="D10485" s="8"/>
      <c r="E10485" s="3"/>
      <c r="F10485" s="8"/>
      <c r="G10485" s="48"/>
      <c r="I10485" s="3"/>
      <c r="J10485" s="3"/>
      <c r="K10485" s="3"/>
      <c r="L10485" s="3"/>
      <c r="M10485" s="3"/>
      <c r="N10485" s="3"/>
      <c r="O10485" s="3"/>
      <c r="P10485" s="3"/>
      <c r="Q10485" s="3"/>
      <c r="R10485" s="6"/>
      <c r="S10485" s="3"/>
      <c r="T10485" s="3"/>
      <c r="U10485" s="3"/>
      <c r="V10485" s="3"/>
      <c r="W10485" s="3"/>
      <c r="X10485" s="3"/>
      <c r="Y10485" s="7"/>
    </row>
    <row r="10486" spans="2:25" s="12" customFormat="1" x14ac:dyDescent="0.2">
      <c r="B10486" s="8"/>
      <c r="C10486" s="8"/>
      <c r="D10486" s="8"/>
      <c r="E10486" s="3"/>
      <c r="F10486" s="8"/>
      <c r="G10486" s="48"/>
      <c r="I10486" s="3"/>
      <c r="J10486" s="3"/>
      <c r="K10486" s="3"/>
      <c r="L10486" s="3"/>
      <c r="M10486" s="3"/>
      <c r="N10486" s="3"/>
      <c r="O10486" s="3"/>
      <c r="P10486" s="3"/>
      <c r="Q10486" s="3"/>
      <c r="R10486" s="6"/>
      <c r="S10486" s="3"/>
      <c r="T10486" s="3"/>
      <c r="U10486" s="3"/>
      <c r="V10486" s="3"/>
      <c r="W10486" s="3"/>
      <c r="X10486" s="3"/>
      <c r="Y10486" s="7"/>
    </row>
    <row r="10487" spans="2:25" s="12" customFormat="1" x14ac:dyDescent="0.2">
      <c r="B10487" s="8"/>
      <c r="C10487" s="8"/>
      <c r="D10487" s="8"/>
      <c r="E10487" s="3"/>
      <c r="F10487" s="8"/>
      <c r="G10487" s="48"/>
      <c r="I10487" s="3"/>
      <c r="J10487" s="3"/>
      <c r="K10487" s="3"/>
      <c r="L10487" s="3"/>
      <c r="M10487" s="3"/>
      <c r="N10487" s="3"/>
      <c r="O10487" s="3"/>
      <c r="P10487" s="3"/>
      <c r="Q10487" s="3"/>
      <c r="R10487" s="6"/>
      <c r="S10487" s="3"/>
      <c r="T10487" s="3"/>
      <c r="U10487" s="3"/>
      <c r="V10487" s="3"/>
      <c r="W10487" s="3"/>
      <c r="X10487" s="3"/>
      <c r="Y10487" s="7"/>
    </row>
    <row r="10488" spans="2:25" s="12" customFormat="1" x14ac:dyDescent="0.2">
      <c r="B10488" s="8"/>
      <c r="C10488" s="8"/>
      <c r="D10488" s="8"/>
      <c r="E10488" s="3"/>
      <c r="F10488" s="8"/>
      <c r="G10488" s="48"/>
      <c r="I10488" s="3"/>
      <c r="J10488" s="3"/>
      <c r="K10488" s="3"/>
      <c r="L10488" s="3"/>
      <c r="M10488" s="3"/>
      <c r="N10488" s="3"/>
      <c r="O10488" s="3"/>
      <c r="P10488" s="3"/>
      <c r="Q10488" s="3"/>
      <c r="R10488" s="6"/>
      <c r="S10488" s="3"/>
      <c r="T10488" s="3"/>
      <c r="U10488" s="3"/>
      <c r="V10488" s="3"/>
      <c r="W10488" s="3"/>
      <c r="X10488" s="3"/>
      <c r="Y10488" s="7"/>
    </row>
    <row r="10489" spans="2:25" s="12" customFormat="1" x14ac:dyDescent="0.2">
      <c r="B10489" s="8"/>
      <c r="C10489" s="8"/>
      <c r="D10489" s="8"/>
      <c r="E10489" s="3"/>
      <c r="F10489" s="8"/>
      <c r="G10489" s="48"/>
      <c r="I10489" s="3"/>
      <c r="J10489" s="3"/>
      <c r="K10489" s="3"/>
      <c r="L10489" s="3"/>
      <c r="M10489" s="3"/>
      <c r="N10489" s="3"/>
      <c r="O10489" s="3"/>
      <c r="P10489" s="3"/>
      <c r="Q10489" s="3"/>
      <c r="R10489" s="6"/>
      <c r="S10489" s="3"/>
      <c r="T10489" s="3"/>
      <c r="U10489" s="3"/>
      <c r="V10489" s="3"/>
      <c r="W10489" s="3"/>
      <c r="X10489" s="3"/>
      <c r="Y10489" s="7"/>
    </row>
    <row r="10490" spans="2:25" s="12" customFormat="1" x14ac:dyDescent="0.2">
      <c r="B10490" s="8"/>
      <c r="C10490" s="8"/>
      <c r="D10490" s="8"/>
      <c r="E10490" s="3"/>
      <c r="F10490" s="8"/>
      <c r="G10490" s="48"/>
      <c r="I10490" s="3"/>
      <c r="J10490" s="3"/>
      <c r="K10490" s="3"/>
      <c r="L10490" s="3"/>
      <c r="M10490" s="3"/>
      <c r="N10490" s="3"/>
      <c r="O10490" s="3"/>
      <c r="P10490" s="3"/>
      <c r="Q10490" s="3"/>
      <c r="R10490" s="6"/>
      <c r="S10490" s="3"/>
      <c r="T10490" s="3"/>
      <c r="U10490" s="3"/>
      <c r="V10490" s="3"/>
      <c r="W10490" s="3"/>
      <c r="X10490" s="3"/>
      <c r="Y10490" s="7"/>
    </row>
    <row r="10491" spans="2:25" s="12" customFormat="1" x14ac:dyDescent="0.2">
      <c r="B10491" s="8"/>
      <c r="C10491" s="8"/>
      <c r="D10491" s="8"/>
      <c r="E10491" s="3"/>
      <c r="F10491" s="8"/>
      <c r="G10491" s="48"/>
      <c r="I10491" s="3"/>
      <c r="J10491" s="3"/>
      <c r="K10491" s="3"/>
      <c r="L10491" s="3"/>
      <c r="M10491" s="3"/>
      <c r="N10491" s="3"/>
      <c r="O10491" s="3"/>
      <c r="P10491" s="3"/>
      <c r="Q10491" s="3"/>
      <c r="R10491" s="6"/>
      <c r="S10491" s="3"/>
      <c r="T10491" s="3"/>
      <c r="U10491" s="3"/>
      <c r="V10491" s="3"/>
      <c r="W10491" s="3"/>
      <c r="X10491" s="3"/>
      <c r="Y10491" s="7"/>
    </row>
    <row r="10492" spans="2:25" s="12" customFormat="1" x14ac:dyDescent="0.2">
      <c r="B10492" s="8"/>
      <c r="C10492" s="8"/>
      <c r="D10492" s="8"/>
      <c r="E10492" s="3"/>
      <c r="F10492" s="8"/>
      <c r="G10492" s="48"/>
      <c r="I10492" s="3"/>
      <c r="J10492" s="3"/>
      <c r="K10492" s="3"/>
      <c r="L10492" s="3"/>
      <c r="M10492" s="3"/>
      <c r="N10492" s="3"/>
      <c r="O10492" s="3"/>
      <c r="P10492" s="3"/>
      <c r="Q10492" s="3"/>
      <c r="R10492" s="6"/>
      <c r="S10492" s="3"/>
      <c r="T10492" s="3"/>
      <c r="U10492" s="3"/>
      <c r="V10492" s="3"/>
      <c r="W10492" s="3"/>
      <c r="X10492" s="3"/>
      <c r="Y10492" s="7"/>
    </row>
    <row r="10493" spans="2:25" s="12" customFormat="1" x14ac:dyDescent="0.2">
      <c r="B10493" s="8"/>
      <c r="C10493" s="8"/>
      <c r="D10493" s="8"/>
      <c r="E10493" s="3"/>
      <c r="F10493" s="8"/>
      <c r="G10493" s="48"/>
      <c r="I10493" s="3"/>
      <c r="J10493" s="3"/>
      <c r="K10493" s="3"/>
      <c r="L10493" s="3"/>
      <c r="M10493" s="3"/>
      <c r="N10493" s="3"/>
      <c r="O10493" s="3"/>
      <c r="P10493" s="3"/>
      <c r="Q10493" s="3"/>
      <c r="R10493" s="6"/>
      <c r="S10493" s="3"/>
      <c r="T10493" s="3"/>
      <c r="U10493" s="3"/>
      <c r="V10493" s="3"/>
      <c r="W10493" s="3"/>
      <c r="X10493" s="3"/>
      <c r="Y10493" s="7"/>
    </row>
    <row r="10494" spans="2:25" s="12" customFormat="1" x14ac:dyDescent="0.2">
      <c r="B10494" s="8"/>
      <c r="C10494" s="8"/>
      <c r="D10494" s="8"/>
      <c r="E10494" s="3"/>
      <c r="F10494" s="8"/>
      <c r="G10494" s="48"/>
      <c r="I10494" s="3"/>
      <c r="J10494" s="3"/>
      <c r="K10494" s="3"/>
      <c r="L10494" s="3"/>
      <c r="M10494" s="3"/>
      <c r="N10494" s="3"/>
      <c r="O10494" s="3"/>
      <c r="P10494" s="3"/>
      <c r="Q10494" s="3"/>
      <c r="R10494" s="6"/>
      <c r="S10494" s="3"/>
      <c r="T10494" s="3"/>
      <c r="U10494" s="3"/>
      <c r="V10494" s="3"/>
      <c r="W10494" s="3"/>
      <c r="X10494" s="3"/>
      <c r="Y10494" s="7"/>
    </row>
    <row r="10495" spans="2:25" s="12" customFormat="1" x14ac:dyDescent="0.2">
      <c r="B10495" s="8"/>
      <c r="C10495" s="8"/>
      <c r="D10495" s="8"/>
      <c r="E10495" s="3"/>
      <c r="F10495" s="8"/>
      <c r="G10495" s="48"/>
      <c r="I10495" s="3"/>
      <c r="J10495" s="3"/>
      <c r="K10495" s="3"/>
      <c r="L10495" s="3"/>
      <c r="M10495" s="3"/>
      <c r="N10495" s="3"/>
      <c r="O10495" s="3"/>
      <c r="P10495" s="3"/>
      <c r="Q10495" s="3"/>
      <c r="R10495" s="6"/>
      <c r="S10495" s="3"/>
      <c r="T10495" s="3"/>
      <c r="U10495" s="3"/>
      <c r="V10495" s="3"/>
      <c r="W10495" s="3"/>
      <c r="X10495" s="3"/>
      <c r="Y10495" s="7"/>
    </row>
    <row r="10496" spans="2:25" s="12" customFormat="1" x14ac:dyDescent="0.2">
      <c r="B10496" s="8"/>
      <c r="C10496" s="8"/>
      <c r="D10496" s="8"/>
      <c r="E10496" s="3"/>
      <c r="F10496" s="8"/>
      <c r="G10496" s="48"/>
      <c r="I10496" s="3"/>
      <c r="J10496" s="3"/>
      <c r="K10496" s="3"/>
      <c r="L10496" s="3"/>
      <c r="M10496" s="3"/>
      <c r="N10496" s="3"/>
      <c r="O10496" s="3"/>
      <c r="P10496" s="3"/>
      <c r="Q10496" s="3"/>
      <c r="R10496" s="6"/>
      <c r="S10496" s="3"/>
      <c r="T10496" s="3"/>
      <c r="U10496" s="3"/>
      <c r="V10496" s="3"/>
      <c r="W10496" s="3"/>
      <c r="X10496" s="3"/>
      <c r="Y10496" s="7"/>
    </row>
    <row r="10497" spans="2:25" s="12" customFormat="1" x14ac:dyDescent="0.2">
      <c r="B10497" s="8"/>
      <c r="C10497" s="8"/>
      <c r="D10497" s="8"/>
      <c r="E10497" s="3"/>
      <c r="F10497" s="8"/>
      <c r="G10497" s="48"/>
      <c r="I10497" s="3"/>
      <c r="J10497" s="3"/>
      <c r="K10497" s="3"/>
      <c r="L10497" s="3"/>
      <c r="M10497" s="3"/>
      <c r="N10497" s="3"/>
      <c r="O10497" s="3"/>
      <c r="P10497" s="3"/>
      <c r="Q10497" s="3"/>
      <c r="R10497" s="6"/>
      <c r="S10497" s="3"/>
      <c r="T10497" s="3"/>
      <c r="U10497" s="3"/>
      <c r="V10497" s="3"/>
      <c r="W10497" s="3"/>
      <c r="X10497" s="3"/>
      <c r="Y10497" s="7"/>
    </row>
    <row r="10498" spans="2:25" s="12" customFormat="1" x14ac:dyDescent="0.2">
      <c r="B10498" s="8"/>
      <c r="C10498" s="8"/>
      <c r="D10498" s="8"/>
      <c r="E10498" s="3"/>
      <c r="F10498" s="8"/>
      <c r="G10498" s="48"/>
      <c r="I10498" s="3"/>
      <c r="J10498" s="3"/>
      <c r="K10498" s="3"/>
      <c r="L10498" s="3"/>
      <c r="M10498" s="3"/>
      <c r="N10498" s="3"/>
      <c r="O10498" s="3"/>
      <c r="P10498" s="3"/>
      <c r="Q10498" s="3"/>
      <c r="R10498" s="6"/>
      <c r="S10498" s="3"/>
      <c r="T10498" s="3"/>
      <c r="U10498" s="3"/>
      <c r="V10498" s="3"/>
      <c r="W10498" s="3"/>
      <c r="X10498" s="3"/>
      <c r="Y10498" s="7"/>
    </row>
    <row r="10499" spans="2:25" s="12" customFormat="1" x14ac:dyDescent="0.2">
      <c r="B10499" s="8"/>
      <c r="C10499" s="8"/>
      <c r="D10499" s="8"/>
      <c r="E10499" s="3"/>
      <c r="F10499" s="8"/>
      <c r="G10499" s="48"/>
      <c r="I10499" s="3"/>
      <c r="J10499" s="3"/>
      <c r="K10499" s="3"/>
      <c r="L10499" s="3"/>
      <c r="M10499" s="3"/>
      <c r="N10499" s="3"/>
      <c r="O10499" s="3"/>
      <c r="P10499" s="3"/>
      <c r="Q10499" s="3"/>
      <c r="R10499" s="6"/>
      <c r="S10499" s="3"/>
      <c r="T10499" s="3"/>
      <c r="U10499" s="3"/>
      <c r="V10499" s="3"/>
      <c r="W10499" s="3"/>
      <c r="X10499" s="3"/>
      <c r="Y10499" s="7"/>
    </row>
    <row r="10500" spans="2:25" s="12" customFormat="1" x14ac:dyDescent="0.2">
      <c r="B10500" s="8"/>
      <c r="C10500" s="8"/>
      <c r="D10500" s="8"/>
      <c r="E10500" s="3"/>
      <c r="F10500" s="8"/>
      <c r="G10500" s="48"/>
      <c r="I10500" s="3"/>
      <c r="J10500" s="3"/>
      <c r="K10500" s="3"/>
      <c r="L10500" s="3"/>
      <c r="M10500" s="3"/>
      <c r="N10500" s="3"/>
      <c r="O10500" s="3"/>
      <c r="P10500" s="3"/>
      <c r="Q10500" s="3"/>
      <c r="R10500" s="6"/>
      <c r="S10500" s="3"/>
      <c r="T10500" s="3"/>
      <c r="U10500" s="3"/>
      <c r="V10500" s="3"/>
      <c r="W10500" s="3"/>
      <c r="X10500" s="3"/>
      <c r="Y10500" s="7"/>
    </row>
    <row r="10501" spans="2:25" s="12" customFormat="1" x14ac:dyDescent="0.2">
      <c r="B10501" s="8"/>
      <c r="C10501" s="8"/>
      <c r="D10501" s="8"/>
      <c r="E10501" s="3"/>
      <c r="F10501" s="8"/>
      <c r="G10501" s="48"/>
      <c r="I10501" s="3"/>
      <c r="J10501" s="3"/>
      <c r="K10501" s="3"/>
      <c r="L10501" s="3"/>
      <c r="M10501" s="3"/>
      <c r="N10501" s="3"/>
      <c r="O10501" s="3"/>
      <c r="P10501" s="3"/>
      <c r="Q10501" s="3"/>
      <c r="R10501" s="6"/>
      <c r="S10501" s="3"/>
      <c r="T10501" s="3"/>
      <c r="U10501" s="3"/>
      <c r="V10501" s="3"/>
      <c r="W10501" s="3"/>
      <c r="X10501" s="3"/>
      <c r="Y10501" s="7"/>
    </row>
    <row r="10502" spans="2:25" s="12" customFormat="1" x14ac:dyDescent="0.2">
      <c r="B10502" s="8"/>
      <c r="C10502" s="8"/>
      <c r="D10502" s="8"/>
      <c r="E10502" s="3"/>
      <c r="F10502" s="8"/>
      <c r="G10502" s="48"/>
      <c r="I10502" s="3"/>
      <c r="J10502" s="3"/>
      <c r="K10502" s="3"/>
      <c r="L10502" s="3"/>
      <c r="M10502" s="3"/>
      <c r="N10502" s="3"/>
      <c r="O10502" s="3"/>
      <c r="P10502" s="3"/>
      <c r="Q10502" s="3"/>
      <c r="R10502" s="6"/>
      <c r="S10502" s="3"/>
      <c r="T10502" s="3"/>
      <c r="U10502" s="3"/>
      <c r="V10502" s="3"/>
      <c r="W10502" s="3"/>
      <c r="X10502" s="3"/>
      <c r="Y10502" s="7"/>
    </row>
    <row r="10503" spans="2:25" s="12" customFormat="1" x14ac:dyDescent="0.2">
      <c r="B10503" s="8"/>
      <c r="C10503" s="8"/>
      <c r="D10503" s="8"/>
      <c r="E10503" s="3"/>
      <c r="F10503" s="8"/>
      <c r="G10503" s="48"/>
      <c r="I10503" s="3"/>
      <c r="J10503" s="3"/>
      <c r="K10503" s="3"/>
      <c r="L10503" s="3"/>
      <c r="M10503" s="3"/>
      <c r="N10503" s="3"/>
      <c r="O10503" s="3"/>
      <c r="P10503" s="3"/>
      <c r="Q10503" s="3"/>
      <c r="R10503" s="6"/>
      <c r="S10503" s="3"/>
      <c r="T10503" s="3"/>
      <c r="U10503" s="3"/>
      <c r="V10503" s="3"/>
      <c r="W10503" s="3"/>
      <c r="X10503" s="3"/>
      <c r="Y10503" s="7"/>
    </row>
    <row r="10504" spans="2:25" s="12" customFormat="1" x14ac:dyDescent="0.2">
      <c r="B10504" s="8"/>
      <c r="C10504" s="8"/>
      <c r="D10504" s="8"/>
      <c r="E10504" s="3"/>
      <c r="F10504" s="8"/>
      <c r="G10504" s="48"/>
      <c r="I10504" s="3"/>
      <c r="J10504" s="3"/>
      <c r="K10504" s="3"/>
      <c r="L10504" s="3"/>
      <c r="M10504" s="3"/>
      <c r="N10504" s="3"/>
      <c r="O10504" s="3"/>
      <c r="P10504" s="3"/>
      <c r="Q10504" s="3"/>
      <c r="R10504" s="6"/>
      <c r="S10504" s="3"/>
      <c r="T10504" s="3"/>
      <c r="U10504" s="3"/>
      <c r="V10504" s="3"/>
      <c r="W10504" s="3"/>
      <c r="X10504" s="3"/>
      <c r="Y10504" s="7"/>
    </row>
    <row r="10505" spans="2:25" s="12" customFormat="1" x14ac:dyDescent="0.2">
      <c r="B10505" s="8"/>
      <c r="C10505" s="8"/>
      <c r="D10505" s="8"/>
      <c r="E10505" s="3"/>
      <c r="F10505" s="8"/>
      <c r="G10505" s="48"/>
      <c r="I10505" s="3"/>
      <c r="J10505" s="3"/>
      <c r="K10505" s="3"/>
      <c r="L10505" s="3"/>
      <c r="M10505" s="3"/>
      <c r="N10505" s="3"/>
      <c r="O10505" s="3"/>
      <c r="P10505" s="3"/>
      <c r="Q10505" s="3"/>
      <c r="R10505" s="6"/>
      <c r="S10505" s="3"/>
      <c r="T10505" s="3"/>
      <c r="U10505" s="3"/>
      <c r="V10505" s="3"/>
      <c r="W10505" s="3"/>
      <c r="X10505" s="3"/>
      <c r="Y10505" s="7"/>
    </row>
    <row r="10506" spans="2:25" s="12" customFormat="1" x14ac:dyDescent="0.2">
      <c r="B10506" s="8"/>
      <c r="C10506" s="8"/>
      <c r="D10506" s="8"/>
      <c r="E10506" s="3"/>
      <c r="F10506" s="8"/>
      <c r="G10506" s="48"/>
      <c r="I10506" s="3"/>
      <c r="J10506" s="3"/>
      <c r="K10506" s="3"/>
      <c r="L10506" s="3"/>
      <c r="M10506" s="3"/>
      <c r="N10506" s="3"/>
      <c r="O10506" s="3"/>
      <c r="P10506" s="3"/>
      <c r="Q10506" s="3"/>
      <c r="R10506" s="6"/>
      <c r="S10506" s="3"/>
      <c r="T10506" s="3"/>
      <c r="U10506" s="3"/>
      <c r="V10506" s="3"/>
      <c r="W10506" s="3"/>
      <c r="X10506" s="3"/>
      <c r="Y10506" s="7"/>
    </row>
    <row r="10507" spans="2:25" s="12" customFormat="1" x14ac:dyDescent="0.2">
      <c r="B10507" s="8"/>
      <c r="C10507" s="8"/>
      <c r="D10507" s="8"/>
      <c r="E10507" s="3"/>
      <c r="F10507" s="8"/>
      <c r="G10507" s="48"/>
      <c r="I10507" s="3"/>
      <c r="J10507" s="3"/>
      <c r="K10507" s="3"/>
      <c r="L10507" s="3"/>
      <c r="M10507" s="3"/>
      <c r="N10507" s="3"/>
      <c r="O10507" s="3"/>
      <c r="P10507" s="3"/>
      <c r="Q10507" s="3"/>
      <c r="R10507" s="6"/>
      <c r="S10507" s="3"/>
      <c r="T10507" s="3"/>
      <c r="U10507" s="3"/>
      <c r="V10507" s="3"/>
      <c r="W10507" s="3"/>
      <c r="X10507" s="3"/>
      <c r="Y10507" s="7"/>
    </row>
    <row r="10508" spans="2:25" s="12" customFormat="1" x14ac:dyDescent="0.2">
      <c r="B10508" s="8"/>
      <c r="C10508" s="8"/>
      <c r="D10508" s="8"/>
      <c r="E10508" s="3"/>
      <c r="F10508" s="8"/>
      <c r="G10508" s="48"/>
      <c r="I10508" s="3"/>
      <c r="J10508" s="3"/>
      <c r="K10508" s="3"/>
      <c r="L10508" s="3"/>
      <c r="M10508" s="3"/>
      <c r="N10508" s="3"/>
      <c r="O10508" s="3"/>
      <c r="P10508" s="3"/>
      <c r="Q10508" s="3"/>
      <c r="R10508" s="6"/>
      <c r="S10508" s="3"/>
      <c r="T10508" s="3"/>
      <c r="U10508" s="3"/>
      <c r="V10508" s="3"/>
      <c r="W10508" s="3"/>
      <c r="X10508" s="3"/>
      <c r="Y10508" s="7"/>
    </row>
    <row r="10509" spans="2:25" s="12" customFormat="1" x14ac:dyDescent="0.2">
      <c r="B10509" s="8"/>
      <c r="C10509" s="8"/>
      <c r="D10509" s="8"/>
      <c r="E10509" s="3"/>
      <c r="F10509" s="8"/>
      <c r="G10509" s="48"/>
      <c r="I10509" s="3"/>
      <c r="J10509" s="3"/>
      <c r="K10509" s="3"/>
      <c r="L10509" s="3"/>
      <c r="M10509" s="3"/>
      <c r="N10509" s="3"/>
      <c r="O10509" s="3"/>
      <c r="P10509" s="3"/>
      <c r="Q10509" s="3"/>
      <c r="R10509" s="6"/>
      <c r="S10509" s="3"/>
      <c r="T10509" s="3"/>
      <c r="U10509" s="3"/>
      <c r="V10509" s="3"/>
      <c r="W10509" s="3"/>
      <c r="X10509" s="3"/>
      <c r="Y10509" s="7"/>
    </row>
    <row r="10510" spans="2:25" s="12" customFormat="1" x14ac:dyDescent="0.2">
      <c r="B10510" s="8"/>
      <c r="C10510" s="8"/>
      <c r="D10510" s="8"/>
      <c r="E10510" s="3"/>
      <c r="F10510" s="8"/>
      <c r="G10510" s="48"/>
      <c r="I10510" s="3"/>
      <c r="J10510" s="3"/>
      <c r="K10510" s="3"/>
      <c r="L10510" s="3"/>
      <c r="M10510" s="3"/>
      <c r="N10510" s="3"/>
      <c r="O10510" s="3"/>
      <c r="P10510" s="3"/>
      <c r="Q10510" s="3"/>
      <c r="R10510" s="6"/>
      <c r="S10510" s="3"/>
      <c r="T10510" s="3"/>
      <c r="U10510" s="3"/>
      <c r="V10510" s="3"/>
      <c r="W10510" s="3"/>
      <c r="X10510" s="3"/>
      <c r="Y10510" s="7"/>
    </row>
    <row r="10511" spans="2:25" s="12" customFormat="1" x14ac:dyDescent="0.2">
      <c r="B10511" s="8"/>
      <c r="C10511" s="8"/>
      <c r="D10511" s="8"/>
      <c r="E10511" s="3"/>
      <c r="F10511" s="8"/>
      <c r="G10511" s="48"/>
      <c r="I10511" s="3"/>
      <c r="J10511" s="3"/>
      <c r="K10511" s="3"/>
      <c r="L10511" s="3"/>
      <c r="M10511" s="3"/>
      <c r="N10511" s="3"/>
      <c r="O10511" s="3"/>
      <c r="P10511" s="3"/>
      <c r="Q10511" s="3"/>
      <c r="R10511" s="6"/>
      <c r="S10511" s="3"/>
      <c r="T10511" s="3"/>
      <c r="U10511" s="3"/>
      <c r="V10511" s="3"/>
      <c r="W10511" s="3"/>
      <c r="X10511" s="3"/>
      <c r="Y10511" s="7"/>
    </row>
    <row r="10512" spans="2:25" s="12" customFormat="1" x14ac:dyDescent="0.2">
      <c r="B10512" s="8"/>
      <c r="C10512" s="8"/>
      <c r="D10512" s="8"/>
      <c r="E10512" s="3"/>
      <c r="F10512" s="8"/>
      <c r="G10512" s="48"/>
      <c r="I10512" s="3"/>
      <c r="J10512" s="3"/>
      <c r="K10512" s="3"/>
      <c r="L10512" s="3"/>
      <c r="M10512" s="3"/>
      <c r="N10512" s="3"/>
      <c r="O10512" s="3"/>
      <c r="P10512" s="3"/>
      <c r="Q10512" s="3"/>
      <c r="R10512" s="6"/>
      <c r="S10512" s="3"/>
      <c r="T10512" s="3"/>
      <c r="U10512" s="3"/>
      <c r="V10512" s="3"/>
      <c r="W10512" s="3"/>
      <c r="X10512" s="3"/>
      <c r="Y10512" s="7"/>
    </row>
    <row r="10513" spans="2:25" s="12" customFormat="1" x14ac:dyDescent="0.2">
      <c r="B10513" s="8"/>
      <c r="C10513" s="8"/>
      <c r="D10513" s="8"/>
      <c r="E10513" s="3"/>
      <c r="F10513" s="8"/>
      <c r="G10513" s="48"/>
      <c r="I10513" s="3"/>
      <c r="J10513" s="3"/>
      <c r="K10513" s="3"/>
      <c r="L10513" s="3"/>
      <c r="M10513" s="3"/>
      <c r="N10513" s="3"/>
      <c r="O10513" s="3"/>
      <c r="P10513" s="3"/>
      <c r="Q10513" s="3"/>
      <c r="R10513" s="6"/>
      <c r="S10513" s="3"/>
      <c r="T10513" s="3"/>
      <c r="U10513" s="3"/>
      <c r="V10513" s="3"/>
      <c r="W10513" s="3"/>
      <c r="X10513" s="3"/>
      <c r="Y10513" s="7"/>
    </row>
    <row r="10514" spans="2:25" s="12" customFormat="1" x14ac:dyDescent="0.2">
      <c r="B10514" s="8"/>
      <c r="C10514" s="8"/>
      <c r="D10514" s="8"/>
      <c r="E10514" s="3"/>
      <c r="F10514" s="8"/>
      <c r="G10514" s="48"/>
      <c r="I10514" s="3"/>
      <c r="J10514" s="3"/>
      <c r="K10514" s="3"/>
      <c r="L10514" s="3"/>
      <c r="M10514" s="3"/>
      <c r="N10514" s="3"/>
      <c r="O10514" s="3"/>
      <c r="P10514" s="3"/>
      <c r="Q10514" s="3"/>
      <c r="R10514" s="6"/>
      <c r="S10514" s="3"/>
      <c r="T10514" s="3"/>
      <c r="U10514" s="3"/>
      <c r="V10514" s="3"/>
      <c r="W10514" s="3"/>
      <c r="X10514" s="3"/>
      <c r="Y10514" s="7"/>
    </row>
    <row r="10515" spans="2:25" s="12" customFormat="1" x14ac:dyDescent="0.2">
      <c r="B10515" s="8"/>
      <c r="C10515" s="8"/>
      <c r="D10515" s="8"/>
      <c r="E10515" s="3"/>
      <c r="F10515" s="8"/>
      <c r="G10515" s="48"/>
      <c r="I10515" s="3"/>
      <c r="J10515" s="3"/>
      <c r="K10515" s="3"/>
      <c r="L10515" s="3"/>
      <c r="M10515" s="3"/>
      <c r="N10515" s="3"/>
      <c r="O10515" s="3"/>
      <c r="P10515" s="3"/>
      <c r="Q10515" s="3"/>
      <c r="R10515" s="6"/>
      <c r="S10515" s="3"/>
      <c r="T10515" s="3"/>
      <c r="U10515" s="3"/>
      <c r="V10515" s="3"/>
      <c r="W10515" s="3"/>
      <c r="X10515" s="3"/>
      <c r="Y10515" s="7"/>
    </row>
    <row r="10516" spans="2:25" s="12" customFormat="1" x14ac:dyDescent="0.2">
      <c r="B10516" s="8"/>
      <c r="C10516" s="8"/>
      <c r="D10516" s="8"/>
      <c r="E10516" s="3"/>
      <c r="F10516" s="8"/>
      <c r="G10516" s="48"/>
      <c r="I10516" s="3"/>
      <c r="J10516" s="3"/>
      <c r="K10516" s="3"/>
      <c r="L10516" s="3"/>
      <c r="M10516" s="3"/>
      <c r="N10516" s="3"/>
      <c r="O10516" s="3"/>
      <c r="P10516" s="3"/>
      <c r="Q10516" s="3"/>
      <c r="R10516" s="6"/>
      <c r="S10516" s="3"/>
      <c r="T10516" s="3"/>
      <c r="U10516" s="3"/>
      <c r="V10516" s="3"/>
      <c r="W10516" s="3"/>
      <c r="X10516" s="3"/>
      <c r="Y10516" s="7"/>
    </row>
    <row r="10517" spans="2:25" s="12" customFormat="1" x14ac:dyDescent="0.2">
      <c r="B10517" s="8"/>
      <c r="C10517" s="8"/>
      <c r="D10517" s="8"/>
      <c r="E10517" s="3"/>
      <c r="F10517" s="8"/>
      <c r="G10517" s="48"/>
      <c r="I10517" s="3"/>
      <c r="J10517" s="3"/>
      <c r="K10517" s="3"/>
      <c r="L10517" s="3"/>
      <c r="M10517" s="3"/>
      <c r="N10517" s="3"/>
      <c r="O10517" s="3"/>
      <c r="P10517" s="3"/>
      <c r="Q10517" s="3"/>
      <c r="R10517" s="6"/>
      <c r="S10517" s="3"/>
      <c r="T10517" s="3"/>
      <c r="U10517" s="3"/>
      <c r="V10517" s="3"/>
      <c r="W10517" s="3"/>
      <c r="X10517" s="3"/>
      <c r="Y10517" s="7"/>
    </row>
    <row r="10518" spans="2:25" s="12" customFormat="1" x14ac:dyDescent="0.2">
      <c r="B10518" s="8"/>
      <c r="C10518" s="8"/>
      <c r="D10518" s="8"/>
      <c r="E10518" s="3"/>
      <c r="F10518" s="8"/>
      <c r="G10518" s="48"/>
      <c r="I10518" s="3"/>
      <c r="J10518" s="3"/>
      <c r="K10518" s="3"/>
      <c r="L10518" s="3"/>
      <c r="M10518" s="3"/>
      <c r="N10518" s="3"/>
      <c r="O10518" s="3"/>
      <c r="P10518" s="3"/>
      <c r="Q10518" s="3"/>
      <c r="R10518" s="6"/>
      <c r="S10518" s="3"/>
      <c r="T10518" s="3"/>
      <c r="U10518" s="3"/>
      <c r="V10518" s="3"/>
      <c r="W10518" s="3"/>
      <c r="X10518" s="3"/>
      <c r="Y10518" s="7"/>
    </row>
    <row r="10519" spans="2:25" s="12" customFormat="1" x14ac:dyDescent="0.2">
      <c r="B10519" s="8"/>
      <c r="C10519" s="8"/>
      <c r="D10519" s="8"/>
      <c r="E10519" s="3"/>
      <c r="F10519" s="8"/>
      <c r="G10519" s="48"/>
      <c r="I10519" s="3"/>
      <c r="J10519" s="3"/>
      <c r="K10519" s="3"/>
      <c r="L10519" s="3"/>
      <c r="M10519" s="3"/>
      <c r="N10519" s="3"/>
      <c r="O10519" s="3"/>
      <c r="P10519" s="3"/>
      <c r="Q10519" s="3"/>
      <c r="R10519" s="6"/>
      <c r="S10519" s="3"/>
      <c r="T10519" s="3"/>
      <c r="U10519" s="3"/>
      <c r="V10519" s="3"/>
      <c r="W10519" s="3"/>
      <c r="X10519" s="3"/>
      <c r="Y10519" s="7"/>
    </row>
    <row r="10520" spans="2:25" s="12" customFormat="1" x14ac:dyDescent="0.2">
      <c r="B10520" s="8"/>
      <c r="C10520" s="8"/>
      <c r="D10520" s="8"/>
      <c r="E10520" s="3"/>
      <c r="F10520" s="8"/>
      <c r="G10520" s="48"/>
      <c r="I10520" s="3"/>
      <c r="J10520" s="3"/>
      <c r="K10520" s="3"/>
      <c r="L10520" s="3"/>
      <c r="M10520" s="3"/>
      <c r="N10520" s="3"/>
      <c r="O10520" s="3"/>
      <c r="P10520" s="3"/>
      <c r="Q10520" s="3"/>
      <c r="R10520" s="6"/>
      <c r="S10520" s="3"/>
      <c r="T10520" s="3"/>
      <c r="U10520" s="3"/>
      <c r="V10520" s="3"/>
      <c r="W10520" s="3"/>
      <c r="X10520" s="3"/>
      <c r="Y10520" s="7"/>
    </row>
    <row r="10521" spans="2:25" s="12" customFormat="1" x14ac:dyDescent="0.2">
      <c r="B10521" s="8"/>
      <c r="C10521" s="8"/>
      <c r="D10521" s="8"/>
      <c r="E10521" s="3"/>
      <c r="F10521" s="8"/>
      <c r="G10521" s="48"/>
      <c r="I10521" s="3"/>
      <c r="J10521" s="3"/>
      <c r="K10521" s="3"/>
      <c r="L10521" s="3"/>
      <c r="M10521" s="3"/>
      <c r="N10521" s="3"/>
      <c r="O10521" s="3"/>
      <c r="P10521" s="3"/>
      <c r="Q10521" s="3"/>
      <c r="R10521" s="6"/>
      <c r="S10521" s="3"/>
      <c r="T10521" s="3"/>
      <c r="U10521" s="3"/>
      <c r="V10521" s="3"/>
      <c r="W10521" s="3"/>
      <c r="X10521" s="3"/>
      <c r="Y10521" s="7"/>
    </row>
    <row r="10522" spans="2:25" s="12" customFormat="1" x14ac:dyDescent="0.2">
      <c r="B10522" s="8"/>
      <c r="C10522" s="8"/>
      <c r="D10522" s="8"/>
      <c r="E10522" s="3"/>
      <c r="F10522" s="8"/>
      <c r="G10522" s="48"/>
      <c r="I10522" s="3"/>
      <c r="J10522" s="3"/>
      <c r="K10522" s="3"/>
      <c r="L10522" s="3"/>
      <c r="M10522" s="3"/>
      <c r="N10522" s="3"/>
      <c r="O10522" s="3"/>
      <c r="P10522" s="3"/>
      <c r="Q10522" s="3"/>
      <c r="R10522" s="6"/>
      <c r="S10522" s="3"/>
      <c r="T10522" s="3"/>
      <c r="U10522" s="3"/>
      <c r="V10522" s="3"/>
      <c r="W10522" s="3"/>
      <c r="X10522" s="3"/>
      <c r="Y10522" s="7"/>
    </row>
    <row r="10523" spans="2:25" s="12" customFormat="1" x14ac:dyDescent="0.2">
      <c r="B10523" s="8"/>
      <c r="C10523" s="8"/>
      <c r="D10523" s="8"/>
      <c r="E10523" s="3"/>
      <c r="F10523" s="8"/>
      <c r="G10523" s="48"/>
      <c r="I10523" s="3"/>
      <c r="J10523" s="3"/>
      <c r="K10523" s="3"/>
      <c r="L10523" s="3"/>
      <c r="M10523" s="3"/>
      <c r="N10523" s="3"/>
      <c r="O10523" s="3"/>
      <c r="P10523" s="3"/>
      <c r="Q10523" s="3"/>
      <c r="R10523" s="6"/>
      <c r="S10523" s="3"/>
      <c r="T10523" s="3"/>
      <c r="U10523" s="3"/>
      <c r="V10523" s="3"/>
      <c r="W10523" s="3"/>
      <c r="X10523" s="3"/>
      <c r="Y10523" s="7"/>
    </row>
    <row r="10524" spans="2:25" s="12" customFormat="1" x14ac:dyDescent="0.2">
      <c r="B10524" s="8"/>
      <c r="C10524" s="8"/>
      <c r="D10524" s="8"/>
      <c r="E10524" s="3"/>
      <c r="F10524" s="8"/>
      <c r="G10524" s="48"/>
      <c r="I10524" s="3"/>
      <c r="J10524" s="3"/>
      <c r="K10524" s="3"/>
      <c r="L10524" s="3"/>
      <c r="M10524" s="3"/>
      <c r="N10524" s="3"/>
      <c r="O10524" s="3"/>
      <c r="P10524" s="3"/>
      <c r="Q10524" s="3"/>
      <c r="R10524" s="6"/>
      <c r="S10524" s="3"/>
      <c r="T10524" s="3"/>
      <c r="U10524" s="3"/>
      <c r="V10524" s="3"/>
      <c r="W10524" s="3"/>
      <c r="X10524" s="3"/>
      <c r="Y10524" s="7"/>
    </row>
    <row r="10525" spans="2:25" s="12" customFormat="1" x14ac:dyDescent="0.2">
      <c r="B10525" s="8"/>
      <c r="C10525" s="8"/>
      <c r="D10525" s="8"/>
      <c r="E10525" s="3"/>
      <c r="F10525" s="8"/>
      <c r="G10525" s="48"/>
      <c r="I10525" s="3"/>
      <c r="J10525" s="3"/>
      <c r="K10525" s="3"/>
      <c r="L10525" s="3"/>
      <c r="M10525" s="3"/>
      <c r="N10525" s="3"/>
      <c r="O10525" s="3"/>
      <c r="P10525" s="3"/>
      <c r="Q10525" s="3"/>
      <c r="R10525" s="6"/>
      <c r="S10525" s="3"/>
      <c r="T10525" s="3"/>
      <c r="U10525" s="3"/>
      <c r="V10525" s="3"/>
      <c r="W10525" s="3"/>
      <c r="X10525" s="3"/>
      <c r="Y10525" s="7"/>
    </row>
    <row r="10526" spans="2:25" s="12" customFormat="1" x14ac:dyDescent="0.2">
      <c r="B10526" s="8"/>
      <c r="C10526" s="8"/>
      <c r="D10526" s="8"/>
      <c r="E10526" s="3"/>
      <c r="F10526" s="8"/>
      <c r="G10526" s="48"/>
      <c r="I10526" s="3"/>
      <c r="J10526" s="3"/>
      <c r="K10526" s="3"/>
      <c r="L10526" s="3"/>
      <c r="M10526" s="3"/>
      <c r="N10526" s="3"/>
      <c r="O10526" s="3"/>
      <c r="P10526" s="3"/>
      <c r="Q10526" s="3"/>
      <c r="R10526" s="6"/>
      <c r="S10526" s="3"/>
      <c r="T10526" s="3"/>
      <c r="U10526" s="3"/>
      <c r="V10526" s="3"/>
      <c r="W10526" s="3"/>
      <c r="X10526" s="3"/>
      <c r="Y10526" s="7"/>
    </row>
    <row r="10527" spans="2:25" s="12" customFormat="1" x14ac:dyDescent="0.2">
      <c r="B10527" s="8"/>
      <c r="C10527" s="8"/>
      <c r="D10527" s="8"/>
      <c r="E10527" s="3"/>
      <c r="F10527" s="8"/>
      <c r="G10527" s="48"/>
      <c r="I10527" s="3"/>
      <c r="J10527" s="3"/>
      <c r="K10527" s="3"/>
      <c r="L10527" s="3"/>
      <c r="M10527" s="3"/>
      <c r="N10527" s="3"/>
      <c r="O10527" s="3"/>
      <c r="P10527" s="3"/>
      <c r="Q10527" s="3"/>
      <c r="R10527" s="6"/>
      <c r="S10527" s="3"/>
      <c r="T10527" s="3"/>
      <c r="U10527" s="3"/>
      <c r="V10527" s="3"/>
      <c r="W10527" s="3"/>
      <c r="X10527" s="3"/>
      <c r="Y10527" s="7"/>
    </row>
    <row r="10528" spans="2:25" s="12" customFormat="1" x14ac:dyDescent="0.2">
      <c r="B10528" s="8"/>
      <c r="C10528" s="8"/>
      <c r="D10528" s="8"/>
      <c r="E10528" s="3"/>
      <c r="F10528" s="8"/>
      <c r="G10528" s="48"/>
      <c r="I10528" s="3"/>
      <c r="J10528" s="3"/>
      <c r="K10528" s="3"/>
      <c r="L10528" s="3"/>
      <c r="M10528" s="3"/>
      <c r="N10528" s="3"/>
      <c r="O10528" s="3"/>
      <c r="P10528" s="3"/>
      <c r="Q10528" s="3"/>
      <c r="R10528" s="6"/>
      <c r="S10528" s="3"/>
      <c r="T10528" s="3"/>
      <c r="U10528" s="3"/>
      <c r="V10528" s="3"/>
      <c r="W10528" s="3"/>
      <c r="X10528" s="3"/>
      <c r="Y10528" s="7"/>
    </row>
    <row r="10529" spans="2:25" s="12" customFormat="1" x14ac:dyDescent="0.2">
      <c r="B10529" s="8"/>
      <c r="C10529" s="8"/>
      <c r="D10529" s="8"/>
      <c r="E10529" s="3"/>
      <c r="F10529" s="8"/>
      <c r="G10529" s="48"/>
      <c r="I10529" s="3"/>
      <c r="J10529" s="3"/>
      <c r="K10529" s="3"/>
      <c r="L10529" s="3"/>
      <c r="M10529" s="3"/>
      <c r="N10529" s="3"/>
      <c r="O10529" s="3"/>
      <c r="P10529" s="3"/>
      <c r="Q10529" s="3"/>
      <c r="R10529" s="6"/>
      <c r="S10529" s="3"/>
      <c r="T10529" s="3"/>
      <c r="U10529" s="3"/>
      <c r="V10529" s="3"/>
      <c r="W10529" s="3"/>
      <c r="X10529" s="3"/>
      <c r="Y10529" s="7"/>
    </row>
    <row r="10530" spans="2:25" s="12" customFormat="1" x14ac:dyDescent="0.2">
      <c r="B10530" s="8"/>
      <c r="C10530" s="8"/>
      <c r="D10530" s="8"/>
      <c r="E10530" s="3"/>
      <c r="F10530" s="8"/>
      <c r="G10530" s="48"/>
      <c r="I10530" s="3"/>
      <c r="J10530" s="3"/>
      <c r="K10530" s="3"/>
      <c r="L10530" s="3"/>
      <c r="M10530" s="3"/>
      <c r="N10530" s="3"/>
      <c r="O10530" s="3"/>
      <c r="P10530" s="3"/>
      <c r="Q10530" s="3"/>
      <c r="R10530" s="6"/>
      <c r="S10530" s="3"/>
      <c r="T10530" s="3"/>
      <c r="U10530" s="3"/>
      <c r="V10530" s="3"/>
      <c r="W10530" s="3"/>
      <c r="X10530" s="3"/>
      <c r="Y10530" s="7"/>
    </row>
    <row r="10531" spans="2:25" s="12" customFormat="1" x14ac:dyDescent="0.2">
      <c r="B10531" s="8"/>
      <c r="C10531" s="8"/>
      <c r="D10531" s="8"/>
      <c r="E10531" s="3"/>
      <c r="F10531" s="8"/>
      <c r="G10531" s="48"/>
      <c r="I10531" s="3"/>
      <c r="J10531" s="3"/>
      <c r="K10531" s="3"/>
      <c r="L10531" s="3"/>
      <c r="M10531" s="3"/>
      <c r="N10531" s="3"/>
      <c r="O10531" s="3"/>
      <c r="P10531" s="3"/>
      <c r="Q10531" s="3"/>
      <c r="R10531" s="6"/>
      <c r="S10531" s="3"/>
      <c r="T10531" s="3"/>
      <c r="U10531" s="3"/>
      <c r="V10531" s="3"/>
      <c r="W10531" s="3"/>
      <c r="X10531" s="3"/>
      <c r="Y10531" s="7"/>
    </row>
    <row r="10532" spans="2:25" s="12" customFormat="1" x14ac:dyDescent="0.2">
      <c r="B10532" s="8"/>
      <c r="C10532" s="8"/>
      <c r="D10532" s="8"/>
      <c r="E10532" s="3"/>
      <c r="F10532" s="8"/>
      <c r="G10532" s="48"/>
      <c r="I10532" s="3"/>
      <c r="J10532" s="3"/>
      <c r="K10532" s="3"/>
      <c r="L10532" s="3"/>
      <c r="M10532" s="3"/>
      <c r="N10532" s="3"/>
      <c r="O10532" s="3"/>
      <c r="P10532" s="3"/>
      <c r="Q10532" s="3"/>
      <c r="R10532" s="6"/>
      <c r="S10532" s="3"/>
      <c r="T10532" s="3"/>
      <c r="U10532" s="3"/>
      <c r="V10532" s="3"/>
      <c r="W10532" s="3"/>
      <c r="X10532" s="3"/>
      <c r="Y10532" s="7"/>
    </row>
    <row r="10533" spans="2:25" s="12" customFormat="1" x14ac:dyDescent="0.2">
      <c r="B10533" s="8"/>
      <c r="C10533" s="8"/>
      <c r="D10533" s="8"/>
      <c r="E10533" s="3"/>
      <c r="F10533" s="8"/>
      <c r="G10533" s="48"/>
      <c r="I10533" s="3"/>
      <c r="J10533" s="3"/>
      <c r="K10533" s="3"/>
      <c r="L10533" s="3"/>
      <c r="M10533" s="3"/>
      <c r="N10533" s="3"/>
      <c r="O10533" s="3"/>
      <c r="P10533" s="3"/>
      <c r="Q10533" s="3"/>
      <c r="R10533" s="6"/>
      <c r="S10533" s="3"/>
      <c r="T10533" s="3"/>
      <c r="U10533" s="3"/>
      <c r="V10533" s="3"/>
      <c r="W10533" s="3"/>
      <c r="X10533" s="3"/>
      <c r="Y10533" s="7"/>
    </row>
    <row r="10534" spans="2:25" s="12" customFormat="1" x14ac:dyDescent="0.2">
      <c r="B10534" s="8"/>
      <c r="C10534" s="8"/>
      <c r="D10534" s="8"/>
      <c r="E10534" s="3"/>
      <c r="F10534" s="8"/>
      <c r="G10534" s="48"/>
      <c r="I10534" s="3"/>
      <c r="J10534" s="3"/>
      <c r="K10534" s="3"/>
      <c r="L10534" s="3"/>
      <c r="M10534" s="3"/>
      <c r="N10534" s="3"/>
      <c r="O10534" s="3"/>
      <c r="P10534" s="3"/>
      <c r="Q10534" s="3"/>
      <c r="R10534" s="6"/>
      <c r="S10534" s="3"/>
      <c r="T10534" s="3"/>
      <c r="U10534" s="3"/>
      <c r="V10534" s="3"/>
      <c r="W10534" s="3"/>
      <c r="X10534" s="3"/>
      <c r="Y10534" s="7"/>
    </row>
    <row r="10535" spans="2:25" s="12" customFormat="1" x14ac:dyDescent="0.2">
      <c r="B10535" s="8"/>
      <c r="C10535" s="8"/>
      <c r="D10535" s="8"/>
      <c r="E10535" s="3"/>
      <c r="F10535" s="8"/>
      <c r="G10535" s="48"/>
      <c r="I10535" s="3"/>
      <c r="J10535" s="3"/>
      <c r="K10535" s="3"/>
      <c r="L10535" s="3"/>
      <c r="M10535" s="3"/>
      <c r="N10535" s="3"/>
      <c r="O10535" s="3"/>
      <c r="P10535" s="3"/>
      <c r="Q10535" s="3"/>
      <c r="R10535" s="6"/>
      <c r="S10535" s="3"/>
      <c r="T10535" s="3"/>
      <c r="U10535" s="3"/>
      <c r="V10535" s="3"/>
      <c r="W10535" s="3"/>
      <c r="X10535" s="3"/>
      <c r="Y10535" s="7"/>
    </row>
    <row r="10536" spans="2:25" s="12" customFormat="1" x14ac:dyDescent="0.2">
      <c r="B10536" s="8"/>
      <c r="C10536" s="8"/>
      <c r="D10536" s="8"/>
      <c r="E10536" s="3"/>
      <c r="F10536" s="8"/>
      <c r="G10536" s="48"/>
      <c r="I10536" s="3"/>
      <c r="J10536" s="3"/>
      <c r="K10536" s="3"/>
      <c r="L10536" s="3"/>
      <c r="M10536" s="3"/>
      <c r="N10536" s="3"/>
      <c r="O10536" s="3"/>
      <c r="P10536" s="3"/>
      <c r="Q10536" s="3"/>
      <c r="R10536" s="6"/>
      <c r="S10536" s="3"/>
      <c r="T10536" s="3"/>
      <c r="U10536" s="3"/>
      <c r="V10536" s="3"/>
      <c r="W10536" s="3"/>
      <c r="X10536" s="3"/>
      <c r="Y10536" s="7"/>
    </row>
    <row r="10537" spans="2:25" s="12" customFormat="1" x14ac:dyDescent="0.2">
      <c r="B10537" s="8"/>
      <c r="C10537" s="8"/>
      <c r="D10537" s="8"/>
      <c r="E10537" s="3"/>
      <c r="F10537" s="8"/>
      <c r="G10537" s="48"/>
      <c r="I10537" s="3"/>
      <c r="J10537" s="3"/>
      <c r="K10537" s="3"/>
      <c r="L10537" s="3"/>
      <c r="M10537" s="3"/>
      <c r="N10537" s="3"/>
      <c r="O10537" s="3"/>
      <c r="P10537" s="3"/>
      <c r="Q10537" s="3"/>
      <c r="R10537" s="6"/>
      <c r="S10537" s="3"/>
      <c r="T10537" s="3"/>
      <c r="U10537" s="3"/>
      <c r="V10537" s="3"/>
      <c r="W10537" s="3"/>
      <c r="X10537" s="3"/>
      <c r="Y10537" s="7"/>
    </row>
    <row r="10538" spans="2:25" s="12" customFormat="1" x14ac:dyDescent="0.2">
      <c r="B10538" s="8"/>
      <c r="C10538" s="8"/>
      <c r="D10538" s="8"/>
      <c r="E10538" s="3"/>
      <c r="F10538" s="8"/>
      <c r="G10538" s="48"/>
      <c r="I10538" s="3"/>
      <c r="J10538" s="3"/>
      <c r="K10538" s="3"/>
      <c r="L10538" s="3"/>
      <c r="M10538" s="3"/>
      <c r="N10538" s="3"/>
      <c r="O10538" s="3"/>
      <c r="P10538" s="3"/>
      <c r="Q10538" s="3"/>
      <c r="R10538" s="6"/>
      <c r="S10538" s="3"/>
      <c r="T10538" s="3"/>
      <c r="U10538" s="3"/>
      <c r="V10538" s="3"/>
      <c r="W10538" s="3"/>
      <c r="X10538" s="3"/>
      <c r="Y10538" s="7"/>
    </row>
    <row r="10539" spans="2:25" s="12" customFormat="1" x14ac:dyDescent="0.2">
      <c r="B10539" s="8"/>
      <c r="C10539" s="8"/>
      <c r="D10539" s="8"/>
      <c r="E10539" s="3"/>
      <c r="F10539" s="8"/>
      <c r="G10539" s="48"/>
      <c r="I10539" s="3"/>
      <c r="J10539" s="3"/>
      <c r="K10539" s="3"/>
      <c r="L10539" s="3"/>
      <c r="M10539" s="3"/>
      <c r="N10539" s="3"/>
      <c r="O10539" s="3"/>
      <c r="P10539" s="3"/>
      <c r="Q10539" s="3"/>
      <c r="R10539" s="6"/>
      <c r="S10539" s="3"/>
      <c r="T10539" s="3"/>
      <c r="U10539" s="3"/>
      <c r="V10539" s="3"/>
      <c r="W10539" s="3"/>
      <c r="X10539" s="3"/>
      <c r="Y10539" s="7"/>
    </row>
    <row r="10540" spans="2:25" s="12" customFormat="1" x14ac:dyDescent="0.2">
      <c r="B10540" s="8"/>
      <c r="C10540" s="8"/>
      <c r="D10540" s="8"/>
      <c r="E10540" s="3"/>
      <c r="F10540" s="8"/>
      <c r="G10540" s="48"/>
      <c r="I10540" s="3"/>
      <c r="J10540" s="3"/>
      <c r="K10540" s="3"/>
      <c r="L10540" s="3"/>
      <c r="M10540" s="3"/>
      <c r="N10540" s="3"/>
      <c r="O10540" s="3"/>
      <c r="P10540" s="3"/>
      <c r="Q10540" s="3"/>
      <c r="R10540" s="6"/>
      <c r="S10540" s="3"/>
      <c r="T10540" s="3"/>
      <c r="U10540" s="3"/>
      <c r="V10540" s="3"/>
      <c r="W10540" s="3"/>
      <c r="X10540" s="3"/>
      <c r="Y10540" s="7"/>
    </row>
    <row r="10541" spans="2:25" s="12" customFormat="1" x14ac:dyDescent="0.2">
      <c r="B10541" s="8"/>
      <c r="C10541" s="8"/>
      <c r="D10541" s="8"/>
      <c r="E10541" s="3"/>
      <c r="F10541" s="8"/>
      <c r="G10541" s="48"/>
      <c r="I10541" s="3"/>
      <c r="J10541" s="3"/>
      <c r="K10541" s="3"/>
      <c r="L10541" s="3"/>
      <c r="M10541" s="3"/>
      <c r="N10541" s="3"/>
      <c r="O10541" s="3"/>
      <c r="P10541" s="3"/>
      <c r="Q10541" s="3"/>
      <c r="R10541" s="6"/>
      <c r="S10541" s="3"/>
      <c r="T10541" s="3"/>
      <c r="U10541" s="3"/>
      <c r="V10541" s="3"/>
      <c r="W10541" s="3"/>
      <c r="X10541" s="3"/>
      <c r="Y10541" s="7"/>
    </row>
    <row r="10542" spans="2:25" s="12" customFormat="1" x14ac:dyDescent="0.2">
      <c r="B10542" s="8"/>
      <c r="C10542" s="8"/>
      <c r="D10542" s="8"/>
      <c r="E10542" s="3"/>
      <c r="F10542" s="8"/>
      <c r="G10542" s="48"/>
      <c r="I10542" s="3"/>
      <c r="J10542" s="3"/>
      <c r="K10542" s="3"/>
      <c r="L10542" s="3"/>
      <c r="M10542" s="3"/>
      <c r="N10542" s="3"/>
      <c r="O10542" s="3"/>
      <c r="P10542" s="3"/>
      <c r="Q10542" s="3"/>
      <c r="R10542" s="6"/>
      <c r="S10542" s="3"/>
      <c r="T10542" s="3"/>
      <c r="U10542" s="3"/>
      <c r="V10542" s="3"/>
      <c r="W10542" s="3"/>
      <c r="X10542" s="3"/>
      <c r="Y10542" s="7"/>
    </row>
    <row r="10543" spans="2:25" s="12" customFormat="1" x14ac:dyDescent="0.2">
      <c r="B10543" s="8"/>
      <c r="C10543" s="8"/>
      <c r="D10543" s="8"/>
      <c r="E10543" s="3"/>
      <c r="F10543" s="8"/>
      <c r="G10543" s="48"/>
      <c r="I10543" s="3"/>
      <c r="J10543" s="3"/>
      <c r="K10543" s="3"/>
      <c r="L10543" s="3"/>
      <c r="M10543" s="3"/>
      <c r="N10543" s="3"/>
      <c r="O10543" s="3"/>
      <c r="P10543" s="3"/>
      <c r="Q10543" s="3"/>
      <c r="R10543" s="6"/>
      <c r="S10543" s="3"/>
      <c r="T10543" s="3"/>
      <c r="U10543" s="3"/>
      <c r="V10543" s="3"/>
      <c r="W10543" s="3"/>
      <c r="X10543" s="3"/>
      <c r="Y10543" s="7"/>
    </row>
    <row r="10544" spans="2:25" s="12" customFormat="1" x14ac:dyDescent="0.2">
      <c r="B10544" s="8"/>
      <c r="C10544" s="8"/>
      <c r="D10544" s="8"/>
      <c r="E10544" s="3"/>
      <c r="F10544" s="8"/>
      <c r="G10544" s="48"/>
      <c r="I10544" s="3"/>
      <c r="J10544" s="3"/>
      <c r="K10544" s="3"/>
      <c r="L10544" s="3"/>
      <c r="M10544" s="3"/>
      <c r="N10544" s="3"/>
      <c r="O10544" s="3"/>
      <c r="P10544" s="3"/>
      <c r="Q10544" s="3"/>
      <c r="R10544" s="6"/>
      <c r="S10544" s="3"/>
      <c r="T10544" s="3"/>
      <c r="U10544" s="3"/>
      <c r="V10544" s="3"/>
      <c r="W10544" s="3"/>
      <c r="X10544" s="3"/>
      <c r="Y10544" s="7"/>
    </row>
    <row r="10545" spans="2:25" s="12" customFormat="1" x14ac:dyDescent="0.2">
      <c r="B10545" s="8"/>
      <c r="C10545" s="8"/>
      <c r="D10545" s="8"/>
      <c r="E10545" s="3"/>
      <c r="F10545" s="8"/>
      <c r="G10545" s="48"/>
      <c r="I10545" s="3"/>
      <c r="J10545" s="3"/>
      <c r="K10545" s="3"/>
      <c r="L10545" s="3"/>
      <c r="M10545" s="3"/>
      <c r="N10545" s="3"/>
      <c r="O10545" s="3"/>
      <c r="P10545" s="3"/>
      <c r="Q10545" s="3"/>
      <c r="R10545" s="6"/>
      <c r="S10545" s="3"/>
      <c r="T10545" s="3"/>
      <c r="U10545" s="3"/>
      <c r="V10545" s="3"/>
      <c r="W10545" s="3"/>
      <c r="X10545" s="3"/>
      <c r="Y10545" s="7"/>
    </row>
    <row r="10546" spans="2:25" s="12" customFormat="1" x14ac:dyDescent="0.2">
      <c r="B10546" s="8"/>
      <c r="C10546" s="8"/>
      <c r="D10546" s="8"/>
      <c r="E10546" s="3"/>
      <c r="F10546" s="8"/>
      <c r="G10546" s="48"/>
      <c r="I10546" s="3"/>
      <c r="J10546" s="3"/>
      <c r="K10546" s="3"/>
      <c r="L10546" s="3"/>
      <c r="M10546" s="3"/>
      <c r="N10546" s="3"/>
      <c r="O10546" s="3"/>
      <c r="P10546" s="3"/>
      <c r="Q10546" s="3"/>
      <c r="R10546" s="6"/>
      <c r="S10546" s="3"/>
      <c r="T10546" s="3"/>
      <c r="U10546" s="3"/>
      <c r="V10546" s="3"/>
      <c r="W10546" s="3"/>
      <c r="X10546" s="3"/>
      <c r="Y10546" s="7"/>
    </row>
    <row r="10547" spans="2:25" s="12" customFormat="1" x14ac:dyDescent="0.2">
      <c r="B10547" s="8"/>
      <c r="C10547" s="8"/>
      <c r="D10547" s="8"/>
      <c r="E10547" s="3"/>
      <c r="F10547" s="8"/>
      <c r="G10547" s="48"/>
      <c r="I10547" s="3"/>
      <c r="J10547" s="3"/>
      <c r="K10547" s="3"/>
      <c r="L10547" s="3"/>
      <c r="M10547" s="3"/>
      <c r="N10547" s="3"/>
      <c r="O10547" s="3"/>
      <c r="P10547" s="3"/>
      <c r="Q10547" s="3"/>
      <c r="R10547" s="6"/>
      <c r="S10547" s="3"/>
      <c r="T10547" s="3"/>
      <c r="U10547" s="3"/>
      <c r="V10547" s="3"/>
      <c r="W10547" s="3"/>
      <c r="X10547" s="3"/>
      <c r="Y10547" s="7"/>
    </row>
    <row r="10548" spans="2:25" s="12" customFormat="1" x14ac:dyDescent="0.2">
      <c r="B10548" s="8"/>
      <c r="C10548" s="8"/>
      <c r="D10548" s="8"/>
      <c r="E10548" s="3"/>
      <c r="F10548" s="8"/>
      <c r="G10548" s="48"/>
      <c r="I10548" s="3"/>
      <c r="J10548" s="3"/>
      <c r="K10548" s="3"/>
      <c r="L10548" s="3"/>
      <c r="M10548" s="3"/>
      <c r="N10548" s="3"/>
      <c r="O10548" s="3"/>
      <c r="P10548" s="3"/>
      <c r="Q10548" s="3"/>
      <c r="R10548" s="6"/>
      <c r="S10548" s="3"/>
      <c r="T10548" s="3"/>
      <c r="U10548" s="3"/>
      <c r="V10548" s="3"/>
      <c r="W10548" s="3"/>
      <c r="X10548" s="3"/>
      <c r="Y10548" s="7"/>
    </row>
    <row r="10549" spans="2:25" s="12" customFormat="1" x14ac:dyDescent="0.2">
      <c r="B10549" s="8"/>
      <c r="C10549" s="8"/>
      <c r="D10549" s="8"/>
      <c r="E10549" s="3"/>
      <c r="F10549" s="8"/>
      <c r="G10549" s="48"/>
      <c r="I10549" s="3"/>
      <c r="J10549" s="3"/>
      <c r="K10549" s="3"/>
      <c r="L10549" s="3"/>
      <c r="M10549" s="3"/>
      <c r="N10549" s="3"/>
      <c r="O10549" s="3"/>
      <c r="P10549" s="3"/>
      <c r="Q10549" s="3"/>
      <c r="R10549" s="6"/>
      <c r="S10549" s="3"/>
      <c r="T10549" s="3"/>
      <c r="U10549" s="3"/>
      <c r="V10549" s="3"/>
      <c r="W10549" s="3"/>
      <c r="X10549" s="3"/>
      <c r="Y10549" s="7"/>
    </row>
    <row r="10550" spans="2:25" s="12" customFormat="1" x14ac:dyDescent="0.2">
      <c r="B10550" s="8"/>
      <c r="C10550" s="8"/>
      <c r="D10550" s="8"/>
      <c r="E10550" s="3"/>
      <c r="F10550" s="8"/>
      <c r="G10550" s="48"/>
      <c r="I10550" s="3"/>
      <c r="J10550" s="3"/>
      <c r="K10550" s="3"/>
      <c r="L10550" s="3"/>
      <c r="M10550" s="3"/>
      <c r="N10550" s="3"/>
      <c r="O10550" s="3"/>
      <c r="P10550" s="3"/>
      <c r="Q10550" s="3"/>
      <c r="R10550" s="6"/>
      <c r="S10550" s="3"/>
      <c r="T10550" s="3"/>
      <c r="U10550" s="3"/>
      <c r="V10550" s="3"/>
      <c r="W10550" s="3"/>
      <c r="X10550" s="3"/>
      <c r="Y10550" s="7"/>
    </row>
    <row r="10551" spans="2:25" s="12" customFormat="1" x14ac:dyDescent="0.2">
      <c r="B10551" s="8"/>
      <c r="C10551" s="8"/>
      <c r="D10551" s="8"/>
      <c r="E10551" s="3"/>
      <c r="F10551" s="8"/>
      <c r="G10551" s="48"/>
      <c r="I10551" s="3"/>
      <c r="J10551" s="3"/>
      <c r="K10551" s="3"/>
      <c r="L10551" s="3"/>
      <c r="M10551" s="3"/>
      <c r="N10551" s="3"/>
      <c r="O10551" s="3"/>
      <c r="P10551" s="3"/>
      <c r="Q10551" s="3"/>
      <c r="R10551" s="6"/>
      <c r="S10551" s="3"/>
      <c r="T10551" s="3"/>
      <c r="U10551" s="3"/>
      <c r="V10551" s="3"/>
      <c r="W10551" s="3"/>
      <c r="X10551" s="3"/>
      <c r="Y10551" s="7"/>
    </row>
    <row r="10552" spans="2:25" s="12" customFormat="1" x14ac:dyDescent="0.2">
      <c r="B10552" s="8"/>
      <c r="C10552" s="8"/>
      <c r="D10552" s="8"/>
      <c r="E10552" s="3"/>
      <c r="F10552" s="8"/>
      <c r="G10552" s="48"/>
      <c r="I10552" s="3"/>
      <c r="J10552" s="3"/>
      <c r="K10552" s="3"/>
      <c r="L10552" s="3"/>
      <c r="M10552" s="3"/>
      <c r="N10552" s="3"/>
      <c r="O10552" s="3"/>
      <c r="P10552" s="3"/>
      <c r="Q10552" s="3"/>
      <c r="R10552" s="6"/>
      <c r="S10552" s="3"/>
      <c r="T10552" s="3"/>
      <c r="U10552" s="3"/>
      <c r="V10552" s="3"/>
      <c r="W10552" s="3"/>
      <c r="X10552" s="3"/>
      <c r="Y10552" s="7"/>
    </row>
    <row r="10553" spans="2:25" s="12" customFormat="1" x14ac:dyDescent="0.2">
      <c r="B10553" s="8"/>
      <c r="C10553" s="8"/>
      <c r="D10553" s="8"/>
      <c r="E10553" s="3"/>
      <c r="F10553" s="8"/>
      <c r="G10553" s="48"/>
      <c r="I10553" s="3"/>
      <c r="J10553" s="3"/>
      <c r="K10553" s="3"/>
      <c r="L10553" s="3"/>
      <c r="M10553" s="3"/>
      <c r="N10553" s="3"/>
      <c r="O10553" s="3"/>
      <c r="P10553" s="3"/>
      <c r="Q10553" s="3"/>
      <c r="R10553" s="6"/>
      <c r="S10553" s="3"/>
      <c r="T10553" s="3"/>
      <c r="U10553" s="3"/>
      <c r="V10553" s="3"/>
      <c r="W10553" s="3"/>
      <c r="X10553" s="3"/>
      <c r="Y10553" s="7"/>
    </row>
    <row r="10554" spans="2:25" s="12" customFormat="1" x14ac:dyDescent="0.2">
      <c r="B10554" s="8"/>
      <c r="C10554" s="8"/>
      <c r="D10554" s="8"/>
      <c r="E10554" s="3"/>
      <c r="F10554" s="8"/>
      <c r="G10554" s="48"/>
      <c r="I10554" s="3"/>
      <c r="J10554" s="3"/>
      <c r="K10554" s="3"/>
      <c r="L10554" s="3"/>
      <c r="M10554" s="3"/>
      <c r="N10554" s="3"/>
      <c r="O10554" s="3"/>
      <c r="P10554" s="3"/>
      <c r="Q10554" s="3"/>
      <c r="R10554" s="6"/>
      <c r="S10554" s="3"/>
      <c r="T10554" s="3"/>
      <c r="U10554" s="3"/>
      <c r="V10554" s="3"/>
      <c r="W10554" s="3"/>
      <c r="X10554" s="3"/>
      <c r="Y10554" s="7"/>
    </row>
    <row r="10555" spans="2:25" s="12" customFormat="1" x14ac:dyDescent="0.2">
      <c r="B10555" s="8"/>
      <c r="C10555" s="8"/>
      <c r="D10555" s="8"/>
      <c r="E10555" s="3"/>
      <c r="F10555" s="8"/>
      <c r="G10555" s="48"/>
      <c r="I10555" s="3"/>
      <c r="J10555" s="3"/>
      <c r="K10555" s="3"/>
      <c r="L10555" s="3"/>
      <c r="M10555" s="3"/>
      <c r="N10555" s="3"/>
      <c r="O10555" s="3"/>
      <c r="P10555" s="3"/>
      <c r="Q10555" s="3"/>
      <c r="R10555" s="6"/>
      <c r="S10555" s="3"/>
      <c r="T10555" s="3"/>
      <c r="U10555" s="3"/>
      <c r="V10555" s="3"/>
      <c r="W10555" s="3"/>
      <c r="X10555" s="3"/>
      <c r="Y10555" s="7"/>
    </row>
    <row r="10556" spans="2:25" s="12" customFormat="1" x14ac:dyDescent="0.2">
      <c r="B10556" s="8"/>
      <c r="C10556" s="8"/>
      <c r="D10556" s="8"/>
      <c r="E10556" s="3"/>
      <c r="F10556" s="8"/>
      <c r="G10556" s="48"/>
      <c r="I10556" s="3"/>
      <c r="J10556" s="3"/>
      <c r="K10556" s="3"/>
      <c r="L10556" s="3"/>
      <c r="M10556" s="3"/>
      <c r="N10556" s="3"/>
      <c r="O10556" s="3"/>
      <c r="P10556" s="3"/>
      <c r="Q10556" s="3"/>
      <c r="R10556" s="6"/>
      <c r="S10556" s="3"/>
      <c r="T10556" s="3"/>
      <c r="U10556" s="3"/>
      <c r="V10556" s="3"/>
      <c r="W10556" s="3"/>
      <c r="X10556" s="3"/>
      <c r="Y10556" s="7"/>
    </row>
    <row r="10557" spans="2:25" s="12" customFormat="1" x14ac:dyDescent="0.2">
      <c r="B10557" s="8"/>
      <c r="C10557" s="8"/>
      <c r="D10557" s="8"/>
      <c r="E10557" s="3"/>
      <c r="F10557" s="8"/>
      <c r="G10557" s="48"/>
      <c r="I10557" s="3"/>
      <c r="J10557" s="3"/>
      <c r="K10557" s="3"/>
      <c r="L10557" s="3"/>
      <c r="M10557" s="3"/>
      <c r="N10557" s="3"/>
      <c r="O10557" s="3"/>
      <c r="P10557" s="3"/>
      <c r="Q10557" s="3"/>
      <c r="R10557" s="6"/>
      <c r="S10557" s="3"/>
      <c r="T10557" s="3"/>
      <c r="U10557" s="3"/>
      <c r="V10557" s="3"/>
      <c r="W10557" s="3"/>
      <c r="X10557" s="3"/>
      <c r="Y10557" s="7"/>
    </row>
    <row r="10558" spans="2:25" s="12" customFormat="1" x14ac:dyDescent="0.2">
      <c r="B10558" s="8"/>
      <c r="C10558" s="8"/>
      <c r="D10558" s="8"/>
      <c r="E10558" s="3"/>
      <c r="F10558" s="8"/>
      <c r="G10558" s="48"/>
      <c r="I10558" s="3"/>
      <c r="J10558" s="3"/>
      <c r="K10558" s="3"/>
      <c r="L10558" s="3"/>
      <c r="M10558" s="3"/>
      <c r="N10558" s="3"/>
      <c r="O10558" s="3"/>
      <c r="P10558" s="3"/>
      <c r="Q10558" s="3"/>
      <c r="R10558" s="6"/>
      <c r="S10558" s="3"/>
      <c r="T10558" s="3"/>
      <c r="U10558" s="3"/>
      <c r="V10558" s="3"/>
      <c r="W10558" s="3"/>
      <c r="X10558" s="3"/>
      <c r="Y10558" s="7"/>
    </row>
    <row r="10559" spans="2:25" s="12" customFormat="1" x14ac:dyDescent="0.2">
      <c r="B10559" s="8"/>
      <c r="C10559" s="8"/>
      <c r="D10559" s="8"/>
      <c r="E10559" s="3"/>
      <c r="F10559" s="8"/>
      <c r="G10559" s="48"/>
      <c r="I10559" s="3"/>
      <c r="J10559" s="3"/>
      <c r="K10559" s="3"/>
      <c r="L10559" s="3"/>
      <c r="M10559" s="3"/>
      <c r="N10559" s="3"/>
      <c r="O10559" s="3"/>
      <c r="P10559" s="3"/>
      <c r="Q10559" s="3"/>
      <c r="R10559" s="6"/>
      <c r="S10559" s="3"/>
      <c r="T10559" s="3"/>
      <c r="U10559" s="3"/>
      <c r="V10559" s="3"/>
      <c r="W10559" s="3"/>
      <c r="X10559" s="3"/>
      <c r="Y10559" s="7"/>
    </row>
    <row r="10560" spans="2:25" s="12" customFormat="1" x14ac:dyDescent="0.2">
      <c r="B10560" s="8"/>
      <c r="C10560" s="8"/>
      <c r="D10560" s="8"/>
      <c r="E10560" s="3"/>
      <c r="F10560" s="8"/>
      <c r="G10560" s="48"/>
      <c r="I10560" s="3"/>
      <c r="J10560" s="3"/>
      <c r="K10560" s="3"/>
      <c r="L10560" s="3"/>
      <c r="M10560" s="3"/>
      <c r="N10560" s="3"/>
      <c r="O10560" s="3"/>
      <c r="P10560" s="3"/>
      <c r="Q10560" s="3"/>
      <c r="R10560" s="6"/>
      <c r="S10560" s="3"/>
      <c r="T10560" s="3"/>
      <c r="U10560" s="3"/>
      <c r="V10560" s="3"/>
      <c r="W10560" s="3"/>
      <c r="X10560" s="3"/>
      <c r="Y10560" s="7"/>
    </row>
    <row r="10561" spans="2:25" s="12" customFormat="1" x14ac:dyDescent="0.2">
      <c r="B10561" s="8"/>
      <c r="C10561" s="8"/>
      <c r="D10561" s="8"/>
      <c r="E10561" s="3"/>
      <c r="F10561" s="8"/>
      <c r="G10561" s="48"/>
      <c r="I10561" s="3"/>
      <c r="J10561" s="3"/>
      <c r="K10561" s="3"/>
      <c r="L10561" s="3"/>
      <c r="M10561" s="3"/>
      <c r="N10561" s="3"/>
      <c r="O10561" s="3"/>
      <c r="P10561" s="3"/>
      <c r="Q10561" s="3"/>
      <c r="R10561" s="6"/>
      <c r="S10561" s="3"/>
      <c r="T10561" s="3"/>
      <c r="U10561" s="3"/>
      <c r="V10561" s="3"/>
      <c r="W10561" s="3"/>
      <c r="X10561" s="3"/>
      <c r="Y10561" s="7"/>
    </row>
    <row r="10562" spans="2:25" s="12" customFormat="1" x14ac:dyDescent="0.2">
      <c r="B10562" s="8"/>
      <c r="C10562" s="8"/>
      <c r="D10562" s="8"/>
      <c r="E10562" s="3"/>
      <c r="F10562" s="8"/>
      <c r="G10562" s="48"/>
      <c r="I10562" s="3"/>
      <c r="J10562" s="3"/>
      <c r="K10562" s="3"/>
      <c r="L10562" s="3"/>
      <c r="M10562" s="3"/>
      <c r="N10562" s="3"/>
      <c r="O10562" s="3"/>
      <c r="P10562" s="3"/>
      <c r="Q10562" s="3"/>
      <c r="R10562" s="6"/>
      <c r="S10562" s="3"/>
      <c r="T10562" s="3"/>
      <c r="U10562" s="3"/>
      <c r="V10562" s="3"/>
      <c r="W10562" s="3"/>
      <c r="X10562" s="3"/>
      <c r="Y10562" s="7"/>
    </row>
    <row r="10563" spans="2:25" s="12" customFormat="1" x14ac:dyDescent="0.2">
      <c r="B10563" s="8"/>
      <c r="C10563" s="8"/>
      <c r="D10563" s="8"/>
      <c r="E10563" s="3"/>
      <c r="F10563" s="8"/>
      <c r="G10563" s="48"/>
      <c r="I10563" s="3"/>
      <c r="J10563" s="3"/>
      <c r="K10563" s="3"/>
      <c r="L10563" s="3"/>
      <c r="M10563" s="3"/>
      <c r="N10563" s="3"/>
      <c r="O10563" s="3"/>
      <c r="P10563" s="3"/>
      <c r="Q10563" s="3"/>
      <c r="R10563" s="6"/>
      <c r="S10563" s="3"/>
      <c r="T10563" s="3"/>
      <c r="U10563" s="3"/>
      <c r="V10563" s="3"/>
      <c r="W10563" s="3"/>
      <c r="X10563" s="3"/>
      <c r="Y10563" s="7"/>
    </row>
    <row r="10564" spans="2:25" s="12" customFormat="1" x14ac:dyDescent="0.2">
      <c r="B10564" s="8"/>
      <c r="C10564" s="8"/>
      <c r="D10564" s="8"/>
      <c r="E10564" s="3"/>
      <c r="F10564" s="8"/>
      <c r="G10564" s="48"/>
      <c r="I10564" s="3"/>
      <c r="J10564" s="3"/>
      <c r="K10564" s="3"/>
      <c r="L10564" s="3"/>
      <c r="M10564" s="3"/>
      <c r="N10564" s="3"/>
      <c r="O10564" s="3"/>
      <c r="P10564" s="3"/>
      <c r="Q10564" s="3"/>
      <c r="R10564" s="6"/>
      <c r="S10564" s="3"/>
      <c r="T10564" s="3"/>
      <c r="U10564" s="3"/>
      <c r="V10564" s="3"/>
      <c r="W10564" s="3"/>
      <c r="X10564" s="3"/>
      <c r="Y10564" s="7"/>
    </row>
    <row r="10565" spans="2:25" s="12" customFormat="1" x14ac:dyDescent="0.2">
      <c r="B10565" s="8"/>
      <c r="C10565" s="8"/>
      <c r="D10565" s="8"/>
      <c r="E10565" s="3"/>
      <c r="F10565" s="8"/>
      <c r="G10565" s="48"/>
      <c r="I10565" s="3"/>
      <c r="J10565" s="3"/>
      <c r="K10565" s="3"/>
      <c r="L10565" s="3"/>
      <c r="M10565" s="3"/>
      <c r="N10565" s="3"/>
      <c r="O10565" s="3"/>
      <c r="P10565" s="3"/>
      <c r="Q10565" s="3"/>
      <c r="R10565" s="6"/>
      <c r="S10565" s="3"/>
      <c r="T10565" s="3"/>
      <c r="U10565" s="3"/>
      <c r="V10565" s="3"/>
      <c r="W10565" s="3"/>
      <c r="X10565" s="3"/>
      <c r="Y10565" s="7"/>
    </row>
    <row r="10566" spans="2:25" s="12" customFormat="1" x14ac:dyDescent="0.2">
      <c r="B10566" s="8"/>
      <c r="C10566" s="8"/>
      <c r="D10566" s="8"/>
      <c r="E10566" s="3"/>
      <c r="F10566" s="8"/>
      <c r="G10566" s="48"/>
      <c r="I10566" s="3"/>
      <c r="J10566" s="3"/>
      <c r="K10566" s="3"/>
      <c r="L10566" s="3"/>
      <c r="M10566" s="3"/>
      <c r="N10566" s="3"/>
      <c r="O10566" s="3"/>
      <c r="P10566" s="3"/>
      <c r="Q10566" s="3"/>
      <c r="R10566" s="6"/>
      <c r="S10566" s="3"/>
      <c r="T10566" s="3"/>
      <c r="U10566" s="3"/>
      <c r="V10566" s="3"/>
      <c r="W10566" s="3"/>
      <c r="X10566" s="3"/>
      <c r="Y10566" s="7"/>
    </row>
    <row r="10567" spans="2:25" s="12" customFormat="1" x14ac:dyDescent="0.2">
      <c r="B10567" s="8"/>
      <c r="C10567" s="8"/>
      <c r="D10567" s="8"/>
      <c r="E10567" s="3"/>
      <c r="F10567" s="8"/>
      <c r="G10567" s="48"/>
      <c r="I10567" s="3"/>
      <c r="J10567" s="3"/>
      <c r="K10567" s="3"/>
      <c r="L10567" s="3"/>
      <c r="M10567" s="3"/>
      <c r="N10567" s="3"/>
      <c r="O10567" s="3"/>
      <c r="P10567" s="3"/>
      <c r="Q10567" s="3"/>
      <c r="R10567" s="6"/>
      <c r="S10567" s="3"/>
      <c r="T10567" s="3"/>
      <c r="U10567" s="3"/>
      <c r="V10567" s="3"/>
      <c r="W10567" s="3"/>
      <c r="X10567" s="3"/>
      <c r="Y10567" s="7"/>
    </row>
    <row r="10568" spans="2:25" s="12" customFormat="1" x14ac:dyDescent="0.2">
      <c r="B10568" s="8"/>
      <c r="C10568" s="8"/>
      <c r="D10568" s="8"/>
      <c r="E10568" s="3"/>
      <c r="F10568" s="8"/>
      <c r="G10568" s="48"/>
      <c r="I10568" s="3"/>
      <c r="J10568" s="3"/>
      <c r="K10568" s="3"/>
      <c r="L10568" s="3"/>
      <c r="M10568" s="3"/>
      <c r="N10568" s="3"/>
      <c r="O10568" s="3"/>
      <c r="P10568" s="3"/>
      <c r="Q10568" s="3"/>
      <c r="R10568" s="6"/>
      <c r="S10568" s="3"/>
      <c r="T10568" s="3"/>
      <c r="U10568" s="3"/>
      <c r="V10568" s="3"/>
      <c r="W10568" s="3"/>
      <c r="X10568" s="3"/>
      <c r="Y10568" s="7"/>
    </row>
    <row r="10569" spans="2:25" s="12" customFormat="1" x14ac:dyDescent="0.2">
      <c r="B10569" s="8"/>
      <c r="C10569" s="8"/>
      <c r="D10569" s="8"/>
      <c r="E10569" s="3"/>
      <c r="F10569" s="8"/>
      <c r="G10569" s="48"/>
      <c r="I10569" s="3"/>
      <c r="J10569" s="3"/>
      <c r="K10569" s="3"/>
      <c r="L10569" s="3"/>
      <c r="M10569" s="3"/>
      <c r="N10569" s="3"/>
      <c r="O10569" s="3"/>
      <c r="P10569" s="3"/>
      <c r="Q10569" s="3"/>
      <c r="R10569" s="6"/>
      <c r="S10569" s="3"/>
      <c r="T10569" s="3"/>
      <c r="U10569" s="3"/>
      <c r="V10569" s="3"/>
      <c r="W10569" s="3"/>
      <c r="X10569" s="3"/>
      <c r="Y10569" s="7"/>
    </row>
    <row r="10570" spans="2:25" s="12" customFormat="1" x14ac:dyDescent="0.2">
      <c r="B10570" s="8"/>
      <c r="C10570" s="8"/>
      <c r="D10570" s="8"/>
      <c r="E10570" s="3"/>
      <c r="F10570" s="8"/>
      <c r="G10570" s="48"/>
      <c r="I10570" s="3"/>
      <c r="J10570" s="3"/>
      <c r="K10570" s="3"/>
      <c r="L10570" s="3"/>
      <c r="M10570" s="3"/>
      <c r="N10570" s="3"/>
      <c r="O10570" s="3"/>
      <c r="P10570" s="3"/>
      <c r="Q10570" s="3"/>
      <c r="R10570" s="6"/>
      <c r="S10570" s="3"/>
      <c r="T10570" s="3"/>
      <c r="U10570" s="3"/>
      <c r="V10570" s="3"/>
      <c r="W10570" s="3"/>
      <c r="X10570" s="3"/>
      <c r="Y10570" s="7"/>
    </row>
    <row r="10571" spans="2:25" s="12" customFormat="1" x14ac:dyDescent="0.2">
      <c r="B10571" s="8"/>
      <c r="C10571" s="8"/>
      <c r="D10571" s="8"/>
      <c r="E10571" s="3"/>
      <c r="F10571" s="8"/>
      <c r="G10571" s="48"/>
      <c r="I10571" s="3"/>
      <c r="J10571" s="3"/>
      <c r="K10571" s="3"/>
      <c r="L10571" s="3"/>
      <c r="M10571" s="3"/>
      <c r="N10571" s="3"/>
      <c r="O10571" s="3"/>
      <c r="P10571" s="3"/>
      <c r="Q10571" s="3"/>
      <c r="R10571" s="6"/>
      <c r="S10571" s="3"/>
      <c r="T10571" s="3"/>
      <c r="U10571" s="3"/>
      <c r="V10571" s="3"/>
      <c r="W10571" s="3"/>
      <c r="X10571" s="3"/>
      <c r="Y10571" s="7"/>
    </row>
    <row r="10572" spans="2:25" s="12" customFormat="1" x14ac:dyDescent="0.2">
      <c r="B10572" s="8"/>
      <c r="C10572" s="8"/>
      <c r="D10572" s="8"/>
      <c r="E10572" s="3"/>
      <c r="F10572" s="8"/>
      <c r="G10572" s="48"/>
      <c r="I10572" s="3"/>
      <c r="J10572" s="3"/>
      <c r="K10572" s="3"/>
      <c r="L10572" s="3"/>
      <c r="M10572" s="3"/>
      <c r="N10572" s="3"/>
      <c r="O10572" s="3"/>
      <c r="P10572" s="3"/>
      <c r="Q10572" s="3"/>
      <c r="R10572" s="6"/>
      <c r="S10572" s="3"/>
      <c r="T10572" s="3"/>
      <c r="U10572" s="3"/>
      <c r="V10572" s="3"/>
      <c r="W10572" s="3"/>
      <c r="X10572" s="3"/>
      <c r="Y10572" s="7"/>
    </row>
    <row r="10573" spans="2:25" s="12" customFormat="1" x14ac:dyDescent="0.2">
      <c r="B10573" s="8"/>
      <c r="C10573" s="8"/>
      <c r="D10573" s="8"/>
      <c r="E10573" s="3"/>
      <c r="F10573" s="8"/>
      <c r="G10573" s="48"/>
      <c r="I10573" s="3"/>
      <c r="J10573" s="3"/>
      <c r="K10573" s="3"/>
      <c r="L10573" s="3"/>
      <c r="M10573" s="3"/>
      <c r="N10573" s="3"/>
      <c r="O10573" s="3"/>
      <c r="P10573" s="3"/>
      <c r="Q10573" s="3"/>
      <c r="R10573" s="6"/>
      <c r="S10573" s="3"/>
      <c r="T10573" s="3"/>
      <c r="U10573" s="3"/>
      <c r="V10573" s="3"/>
      <c r="W10573" s="3"/>
      <c r="X10573" s="3"/>
      <c r="Y10573" s="7"/>
    </row>
    <row r="10574" spans="2:25" s="12" customFormat="1" x14ac:dyDescent="0.2">
      <c r="B10574" s="8"/>
      <c r="C10574" s="8"/>
      <c r="D10574" s="8"/>
      <c r="E10574" s="3"/>
      <c r="F10574" s="8"/>
      <c r="G10574" s="48"/>
      <c r="I10574" s="3"/>
      <c r="J10574" s="3"/>
      <c r="K10574" s="3"/>
      <c r="L10574" s="3"/>
      <c r="M10574" s="3"/>
      <c r="N10574" s="3"/>
      <c r="O10574" s="3"/>
      <c r="P10574" s="3"/>
      <c r="Q10574" s="3"/>
      <c r="R10574" s="6"/>
      <c r="S10574" s="3"/>
      <c r="T10574" s="3"/>
      <c r="U10574" s="3"/>
      <c r="V10574" s="3"/>
      <c r="W10574" s="3"/>
      <c r="X10574" s="3"/>
      <c r="Y10574" s="7"/>
    </row>
    <row r="10575" spans="2:25" s="12" customFormat="1" x14ac:dyDescent="0.2">
      <c r="B10575" s="8"/>
      <c r="C10575" s="8"/>
      <c r="D10575" s="8"/>
      <c r="E10575" s="3"/>
      <c r="F10575" s="8"/>
      <c r="G10575" s="48"/>
      <c r="I10575" s="3"/>
      <c r="J10575" s="3"/>
      <c r="K10575" s="3"/>
      <c r="L10575" s="3"/>
      <c r="M10575" s="3"/>
      <c r="N10575" s="3"/>
      <c r="O10575" s="3"/>
      <c r="P10575" s="3"/>
      <c r="Q10575" s="3"/>
      <c r="R10575" s="6"/>
      <c r="S10575" s="3"/>
      <c r="T10575" s="3"/>
      <c r="U10575" s="3"/>
      <c r="V10575" s="3"/>
      <c r="W10575" s="3"/>
      <c r="X10575" s="3"/>
      <c r="Y10575" s="7"/>
    </row>
    <row r="10576" spans="2:25" s="12" customFormat="1" x14ac:dyDescent="0.2">
      <c r="B10576" s="8"/>
      <c r="C10576" s="8"/>
      <c r="D10576" s="8"/>
      <c r="E10576" s="3"/>
      <c r="F10576" s="8"/>
      <c r="G10576" s="48"/>
      <c r="I10576" s="3"/>
      <c r="J10576" s="3"/>
      <c r="K10576" s="3"/>
      <c r="L10576" s="3"/>
      <c r="M10576" s="3"/>
      <c r="N10576" s="3"/>
      <c r="O10576" s="3"/>
      <c r="P10576" s="3"/>
      <c r="Q10576" s="3"/>
      <c r="R10576" s="6"/>
      <c r="S10576" s="3"/>
      <c r="T10576" s="3"/>
      <c r="U10576" s="3"/>
      <c r="V10576" s="3"/>
      <c r="W10576" s="3"/>
      <c r="X10576" s="3"/>
      <c r="Y10576" s="7"/>
    </row>
    <row r="10577" spans="2:25" s="12" customFormat="1" x14ac:dyDescent="0.2">
      <c r="B10577" s="8"/>
      <c r="C10577" s="8"/>
      <c r="D10577" s="8"/>
      <c r="E10577" s="3"/>
      <c r="F10577" s="8"/>
      <c r="G10577" s="48"/>
      <c r="I10577" s="3"/>
      <c r="J10577" s="3"/>
      <c r="K10577" s="3"/>
      <c r="L10577" s="3"/>
      <c r="M10577" s="3"/>
      <c r="N10577" s="3"/>
      <c r="O10577" s="3"/>
      <c r="P10577" s="3"/>
      <c r="Q10577" s="3"/>
      <c r="R10577" s="6"/>
      <c r="S10577" s="3"/>
      <c r="T10577" s="3"/>
      <c r="U10577" s="3"/>
      <c r="V10577" s="3"/>
      <c r="W10577" s="3"/>
      <c r="X10577" s="3"/>
      <c r="Y10577" s="7"/>
    </row>
    <row r="10578" spans="2:25" s="12" customFormat="1" x14ac:dyDescent="0.2">
      <c r="B10578" s="8"/>
      <c r="C10578" s="8"/>
      <c r="D10578" s="8"/>
      <c r="E10578" s="3"/>
      <c r="F10578" s="8"/>
      <c r="G10578" s="48"/>
      <c r="I10578" s="3"/>
      <c r="J10578" s="3"/>
      <c r="K10578" s="3"/>
      <c r="L10578" s="3"/>
      <c r="M10578" s="3"/>
      <c r="N10578" s="3"/>
      <c r="O10578" s="3"/>
      <c r="P10578" s="3"/>
      <c r="Q10578" s="3"/>
      <c r="R10578" s="6"/>
      <c r="S10578" s="3"/>
      <c r="T10578" s="3"/>
      <c r="U10578" s="3"/>
      <c r="V10578" s="3"/>
      <c r="W10578" s="3"/>
      <c r="X10578" s="3"/>
      <c r="Y10578" s="7"/>
    </row>
    <row r="10579" spans="2:25" s="12" customFormat="1" x14ac:dyDescent="0.2">
      <c r="B10579" s="8"/>
      <c r="C10579" s="8"/>
      <c r="D10579" s="8"/>
      <c r="E10579" s="3"/>
      <c r="F10579" s="8"/>
      <c r="G10579" s="48"/>
      <c r="I10579" s="3"/>
      <c r="J10579" s="3"/>
      <c r="K10579" s="3"/>
      <c r="L10579" s="3"/>
      <c r="M10579" s="3"/>
      <c r="N10579" s="3"/>
      <c r="O10579" s="3"/>
      <c r="P10579" s="3"/>
      <c r="Q10579" s="3"/>
      <c r="R10579" s="6"/>
      <c r="S10579" s="3"/>
      <c r="T10579" s="3"/>
      <c r="U10579" s="3"/>
      <c r="V10579" s="3"/>
      <c r="W10579" s="3"/>
      <c r="X10579" s="3"/>
      <c r="Y10579" s="7"/>
    </row>
    <row r="10580" spans="2:25" s="12" customFormat="1" x14ac:dyDescent="0.2">
      <c r="B10580" s="8"/>
      <c r="C10580" s="8"/>
      <c r="D10580" s="8"/>
      <c r="E10580" s="3"/>
      <c r="F10580" s="8"/>
      <c r="G10580" s="48"/>
      <c r="I10580" s="3"/>
      <c r="J10580" s="3"/>
      <c r="K10580" s="3"/>
      <c r="L10580" s="3"/>
      <c r="M10580" s="3"/>
      <c r="N10580" s="3"/>
      <c r="O10580" s="3"/>
      <c r="P10580" s="3"/>
      <c r="Q10580" s="3"/>
      <c r="R10580" s="6"/>
      <c r="S10580" s="3"/>
      <c r="T10580" s="3"/>
      <c r="U10580" s="3"/>
      <c r="V10580" s="3"/>
      <c r="W10580" s="3"/>
      <c r="X10580" s="3"/>
      <c r="Y10580" s="7"/>
    </row>
    <row r="10581" spans="2:25" s="12" customFormat="1" x14ac:dyDescent="0.2">
      <c r="B10581" s="8"/>
      <c r="C10581" s="8"/>
      <c r="D10581" s="8"/>
      <c r="E10581" s="3"/>
      <c r="F10581" s="8"/>
      <c r="G10581" s="48"/>
      <c r="I10581" s="3"/>
      <c r="J10581" s="3"/>
      <c r="K10581" s="3"/>
      <c r="L10581" s="3"/>
      <c r="M10581" s="3"/>
      <c r="N10581" s="3"/>
      <c r="O10581" s="3"/>
      <c r="P10581" s="3"/>
      <c r="Q10581" s="3"/>
      <c r="R10581" s="6"/>
      <c r="S10581" s="3"/>
      <c r="T10581" s="3"/>
      <c r="U10581" s="3"/>
      <c r="V10581" s="3"/>
      <c r="W10581" s="3"/>
      <c r="X10581" s="3"/>
      <c r="Y10581" s="7"/>
    </row>
    <row r="10582" spans="2:25" s="12" customFormat="1" x14ac:dyDescent="0.2">
      <c r="B10582" s="8"/>
      <c r="C10582" s="8"/>
      <c r="D10582" s="8"/>
      <c r="E10582" s="3"/>
      <c r="F10582" s="8"/>
      <c r="G10582" s="48"/>
      <c r="I10582" s="3"/>
      <c r="J10582" s="3"/>
      <c r="K10582" s="3"/>
      <c r="L10582" s="3"/>
      <c r="M10582" s="3"/>
      <c r="N10582" s="3"/>
      <c r="O10582" s="3"/>
      <c r="P10582" s="3"/>
      <c r="Q10582" s="3"/>
      <c r="R10582" s="6"/>
      <c r="S10582" s="3"/>
      <c r="T10582" s="3"/>
      <c r="U10582" s="3"/>
      <c r="V10582" s="3"/>
      <c r="W10582" s="3"/>
      <c r="X10582" s="3"/>
      <c r="Y10582" s="7"/>
    </row>
    <row r="10583" spans="2:25" s="12" customFormat="1" x14ac:dyDescent="0.2">
      <c r="B10583" s="8"/>
      <c r="C10583" s="8"/>
      <c r="D10583" s="8"/>
      <c r="E10583" s="3"/>
      <c r="F10583" s="8"/>
      <c r="G10583" s="48"/>
      <c r="I10583" s="3"/>
      <c r="J10583" s="3"/>
      <c r="K10583" s="3"/>
      <c r="L10583" s="3"/>
      <c r="M10583" s="3"/>
      <c r="N10583" s="3"/>
      <c r="O10583" s="3"/>
      <c r="P10583" s="3"/>
      <c r="Q10583" s="3"/>
      <c r="R10583" s="6"/>
      <c r="S10583" s="3"/>
      <c r="T10583" s="3"/>
      <c r="U10583" s="3"/>
      <c r="V10583" s="3"/>
      <c r="W10583" s="3"/>
      <c r="X10583" s="3"/>
      <c r="Y10583" s="7"/>
    </row>
    <row r="10584" spans="2:25" s="12" customFormat="1" x14ac:dyDescent="0.2">
      <c r="B10584" s="8"/>
      <c r="C10584" s="8"/>
      <c r="D10584" s="8"/>
      <c r="E10584" s="3"/>
      <c r="F10584" s="8"/>
      <c r="G10584" s="48"/>
      <c r="I10584" s="3"/>
      <c r="J10584" s="3"/>
      <c r="K10584" s="3"/>
      <c r="L10584" s="3"/>
      <c r="M10584" s="3"/>
      <c r="N10584" s="3"/>
      <c r="O10584" s="3"/>
      <c r="P10584" s="3"/>
      <c r="Q10584" s="3"/>
      <c r="R10584" s="6"/>
      <c r="S10584" s="3"/>
      <c r="T10584" s="3"/>
      <c r="U10584" s="3"/>
      <c r="V10584" s="3"/>
      <c r="W10584" s="3"/>
      <c r="X10584" s="3"/>
      <c r="Y10584" s="7"/>
    </row>
    <row r="10585" spans="2:25" s="12" customFormat="1" x14ac:dyDescent="0.2">
      <c r="B10585" s="8"/>
      <c r="C10585" s="8"/>
      <c r="D10585" s="8"/>
      <c r="E10585" s="3"/>
      <c r="F10585" s="8"/>
      <c r="G10585" s="48"/>
      <c r="I10585" s="3"/>
      <c r="J10585" s="3"/>
      <c r="K10585" s="3"/>
      <c r="L10585" s="3"/>
      <c r="M10585" s="3"/>
      <c r="N10585" s="3"/>
      <c r="O10585" s="3"/>
      <c r="P10585" s="3"/>
      <c r="Q10585" s="3"/>
      <c r="R10585" s="6"/>
      <c r="S10585" s="3"/>
      <c r="T10585" s="3"/>
      <c r="U10585" s="3"/>
      <c r="V10585" s="3"/>
      <c r="W10585" s="3"/>
      <c r="X10585" s="3"/>
      <c r="Y10585" s="7"/>
    </row>
    <row r="10586" spans="2:25" s="12" customFormat="1" x14ac:dyDescent="0.2">
      <c r="B10586" s="8"/>
      <c r="C10586" s="8"/>
      <c r="D10586" s="8"/>
      <c r="E10586" s="3"/>
      <c r="F10586" s="8"/>
      <c r="G10586" s="48"/>
      <c r="I10586" s="3"/>
      <c r="J10586" s="3"/>
      <c r="K10586" s="3"/>
      <c r="L10586" s="3"/>
      <c r="M10586" s="3"/>
      <c r="N10586" s="3"/>
      <c r="O10586" s="3"/>
      <c r="P10586" s="3"/>
      <c r="Q10586" s="3"/>
      <c r="R10586" s="6"/>
      <c r="S10586" s="3"/>
      <c r="T10586" s="3"/>
      <c r="U10586" s="3"/>
      <c r="V10586" s="3"/>
      <c r="W10586" s="3"/>
      <c r="X10586" s="3"/>
      <c r="Y10586" s="7"/>
    </row>
    <row r="10587" spans="2:25" s="12" customFormat="1" x14ac:dyDescent="0.2">
      <c r="B10587" s="8"/>
      <c r="C10587" s="8"/>
      <c r="D10587" s="8"/>
      <c r="E10587" s="3"/>
      <c r="F10587" s="8"/>
      <c r="G10587" s="48"/>
      <c r="I10587" s="3"/>
      <c r="J10587" s="3"/>
      <c r="K10587" s="3"/>
      <c r="L10587" s="3"/>
      <c r="M10587" s="3"/>
      <c r="N10587" s="3"/>
      <c r="O10587" s="3"/>
      <c r="P10587" s="3"/>
      <c r="Q10587" s="3"/>
      <c r="R10587" s="6"/>
      <c r="S10587" s="3"/>
      <c r="T10587" s="3"/>
      <c r="U10587" s="3"/>
      <c r="V10587" s="3"/>
      <c r="W10587" s="3"/>
      <c r="X10587" s="3"/>
      <c r="Y10587" s="7"/>
    </row>
    <row r="10588" spans="2:25" s="12" customFormat="1" x14ac:dyDescent="0.2">
      <c r="B10588" s="8"/>
      <c r="C10588" s="8"/>
      <c r="D10588" s="8"/>
      <c r="E10588" s="3"/>
      <c r="F10588" s="8"/>
      <c r="G10588" s="48"/>
      <c r="I10588" s="3"/>
      <c r="J10588" s="3"/>
      <c r="K10588" s="3"/>
      <c r="L10588" s="3"/>
      <c r="M10588" s="3"/>
      <c r="N10588" s="3"/>
      <c r="O10588" s="3"/>
      <c r="P10588" s="3"/>
      <c r="Q10588" s="3"/>
      <c r="R10588" s="6"/>
      <c r="S10588" s="3"/>
      <c r="T10588" s="3"/>
      <c r="U10588" s="3"/>
      <c r="V10588" s="3"/>
      <c r="W10588" s="3"/>
      <c r="X10588" s="3"/>
      <c r="Y10588" s="7"/>
    </row>
    <row r="10589" spans="2:25" s="12" customFormat="1" x14ac:dyDescent="0.2">
      <c r="B10589" s="8"/>
      <c r="C10589" s="8"/>
      <c r="D10589" s="8"/>
      <c r="E10589" s="3"/>
      <c r="F10589" s="8"/>
      <c r="G10589" s="48"/>
      <c r="I10589" s="3"/>
      <c r="J10589" s="3"/>
      <c r="K10589" s="3"/>
      <c r="L10589" s="3"/>
      <c r="M10589" s="3"/>
      <c r="N10589" s="3"/>
      <c r="O10589" s="3"/>
      <c r="P10589" s="3"/>
      <c r="Q10589" s="3"/>
      <c r="R10589" s="6"/>
      <c r="S10589" s="3"/>
      <c r="T10589" s="3"/>
      <c r="U10589" s="3"/>
      <c r="V10589" s="3"/>
      <c r="W10589" s="3"/>
      <c r="X10589" s="3"/>
      <c r="Y10589" s="7"/>
    </row>
    <row r="10590" spans="2:25" s="12" customFormat="1" x14ac:dyDescent="0.2">
      <c r="B10590" s="8"/>
      <c r="C10590" s="8"/>
      <c r="D10590" s="8"/>
      <c r="E10590" s="3"/>
      <c r="F10590" s="8"/>
      <c r="G10590" s="48"/>
      <c r="I10590" s="3"/>
      <c r="J10590" s="3"/>
      <c r="K10590" s="3"/>
      <c r="L10590" s="3"/>
      <c r="M10590" s="3"/>
      <c r="N10590" s="3"/>
      <c r="O10590" s="3"/>
      <c r="P10590" s="3"/>
      <c r="Q10590" s="3"/>
      <c r="R10590" s="6"/>
      <c r="S10590" s="3"/>
      <c r="T10590" s="3"/>
      <c r="U10590" s="3"/>
      <c r="V10590" s="3"/>
      <c r="W10590" s="3"/>
      <c r="X10590" s="3"/>
      <c r="Y10590" s="7"/>
    </row>
    <row r="10591" spans="2:25" s="12" customFormat="1" x14ac:dyDescent="0.2">
      <c r="B10591" s="8"/>
      <c r="C10591" s="8"/>
      <c r="D10591" s="8"/>
      <c r="E10591" s="3"/>
      <c r="F10591" s="8"/>
      <c r="G10591" s="48"/>
      <c r="I10591" s="3"/>
      <c r="J10591" s="3"/>
      <c r="K10591" s="3"/>
      <c r="L10591" s="3"/>
      <c r="M10591" s="3"/>
      <c r="N10591" s="3"/>
      <c r="O10591" s="3"/>
      <c r="P10591" s="3"/>
      <c r="Q10591" s="3"/>
      <c r="R10591" s="6"/>
      <c r="S10591" s="3"/>
      <c r="T10591" s="3"/>
      <c r="U10591" s="3"/>
      <c r="V10591" s="3"/>
      <c r="W10591" s="3"/>
      <c r="X10591" s="3"/>
      <c r="Y10591" s="7"/>
    </row>
    <row r="10592" spans="2:25" s="12" customFormat="1" x14ac:dyDescent="0.2">
      <c r="B10592" s="8"/>
      <c r="C10592" s="8"/>
      <c r="D10592" s="8"/>
      <c r="E10592" s="3"/>
      <c r="F10592" s="8"/>
      <c r="G10592" s="48"/>
      <c r="I10592" s="3"/>
      <c r="J10592" s="3"/>
      <c r="K10592" s="3"/>
      <c r="L10592" s="3"/>
      <c r="M10592" s="3"/>
      <c r="N10592" s="3"/>
      <c r="O10592" s="3"/>
      <c r="P10592" s="3"/>
      <c r="Q10592" s="3"/>
      <c r="R10592" s="6"/>
      <c r="S10592" s="3"/>
      <c r="T10592" s="3"/>
      <c r="U10592" s="3"/>
      <c r="V10592" s="3"/>
      <c r="W10592" s="3"/>
      <c r="X10592" s="3"/>
      <c r="Y10592" s="7"/>
    </row>
    <row r="10593" spans="2:25" s="12" customFormat="1" x14ac:dyDescent="0.2">
      <c r="B10593" s="8"/>
      <c r="C10593" s="8"/>
      <c r="D10593" s="8"/>
      <c r="E10593" s="3"/>
      <c r="F10593" s="8"/>
      <c r="G10593" s="48"/>
      <c r="I10593" s="3"/>
      <c r="J10593" s="3"/>
      <c r="K10593" s="3"/>
      <c r="L10593" s="3"/>
      <c r="M10593" s="3"/>
      <c r="N10593" s="3"/>
      <c r="O10593" s="3"/>
      <c r="P10593" s="3"/>
      <c r="Q10593" s="3"/>
      <c r="R10593" s="6"/>
      <c r="S10593" s="3"/>
      <c r="T10593" s="3"/>
      <c r="U10593" s="3"/>
      <c r="V10593" s="3"/>
      <c r="W10593" s="3"/>
      <c r="X10593" s="3"/>
      <c r="Y10593" s="7"/>
    </row>
    <row r="10594" spans="2:25" s="12" customFormat="1" x14ac:dyDescent="0.2">
      <c r="B10594" s="8"/>
      <c r="C10594" s="8"/>
      <c r="D10594" s="8"/>
      <c r="E10594" s="3"/>
      <c r="F10594" s="8"/>
      <c r="G10594" s="48"/>
      <c r="I10594" s="3"/>
      <c r="J10594" s="3"/>
      <c r="K10594" s="3"/>
      <c r="L10594" s="3"/>
      <c r="M10594" s="3"/>
      <c r="N10594" s="3"/>
      <c r="O10594" s="3"/>
      <c r="P10594" s="3"/>
      <c r="Q10594" s="3"/>
      <c r="R10594" s="6"/>
      <c r="S10594" s="3"/>
      <c r="T10594" s="3"/>
      <c r="U10594" s="3"/>
      <c r="V10594" s="3"/>
      <c r="W10594" s="3"/>
      <c r="X10594" s="3"/>
      <c r="Y10594" s="7"/>
    </row>
    <row r="10595" spans="2:25" s="12" customFormat="1" x14ac:dyDescent="0.2">
      <c r="B10595" s="8"/>
      <c r="C10595" s="8"/>
      <c r="D10595" s="8"/>
      <c r="E10595" s="3"/>
      <c r="F10595" s="8"/>
      <c r="G10595" s="48"/>
      <c r="I10595" s="3"/>
      <c r="J10595" s="3"/>
      <c r="K10595" s="3"/>
      <c r="L10595" s="3"/>
      <c r="M10595" s="3"/>
      <c r="N10595" s="3"/>
      <c r="O10595" s="3"/>
      <c r="P10595" s="3"/>
      <c r="Q10595" s="3"/>
      <c r="R10595" s="6"/>
      <c r="S10595" s="3"/>
      <c r="T10595" s="3"/>
      <c r="U10595" s="3"/>
      <c r="V10595" s="3"/>
      <c r="W10595" s="3"/>
      <c r="X10595" s="3"/>
      <c r="Y10595" s="7"/>
    </row>
    <row r="10596" spans="2:25" s="12" customFormat="1" x14ac:dyDescent="0.2">
      <c r="B10596" s="8"/>
      <c r="C10596" s="8"/>
      <c r="D10596" s="8"/>
      <c r="E10596" s="3"/>
      <c r="F10596" s="8"/>
      <c r="G10596" s="48"/>
      <c r="I10596" s="3"/>
      <c r="J10596" s="3"/>
      <c r="K10596" s="3"/>
      <c r="L10596" s="3"/>
      <c r="M10596" s="3"/>
      <c r="N10596" s="3"/>
      <c r="O10596" s="3"/>
      <c r="P10596" s="3"/>
      <c r="Q10596" s="3"/>
      <c r="R10596" s="6"/>
      <c r="S10596" s="3"/>
      <c r="T10596" s="3"/>
      <c r="U10596" s="3"/>
      <c r="V10596" s="3"/>
      <c r="W10596" s="3"/>
      <c r="X10596" s="3"/>
      <c r="Y10596" s="7"/>
    </row>
    <row r="10597" spans="2:25" s="12" customFormat="1" x14ac:dyDescent="0.2">
      <c r="B10597" s="8"/>
      <c r="C10597" s="8"/>
      <c r="D10597" s="8"/>
      <c r="E10597" s="3"/>
      <c r="F10597" s="8"/>
      <c r="G10597" s="48"/>
      <c r="I10597" s="3"/>
      <c r="J10597" s="3"/>
      <c r="K10597" s="3"/>
      <c r="L10597" s="3"/>
      <c r="M10597" s="3"/>
      <c r="N10597" s="3"/>
      <c r="O10597" s="3"/>
      <c r="P10597" s="3"/>
      <c r="Q10597" s="3"/>
      <c r="R10597" s="6"/>
      <c r="S10597" s="3"/>
      <c r="T10597" s="3"/>
      <c r="U10597" s="3"/>
      <c r="V10597" s="3"/>
      <c r="W10597" s="3"/>
      <c r="X10597" s="3"/>
      <c r="Y10597" s="7"/>
    </row>
    <row r="10598" spans="2:25" s="12" customFormat="1" x14ac:dyDescent="0.2">
      <c r="B10598" s="8"/>
      <c r="C10598" s="8"/>
      <c r="D10598" s="8"/>
      <c r="E10598" s="3"/>
      <c r="F10598" s="8"/>
      <c r="G10598" s="48"/>
      <c r="I10598" s="3"/>
      <c r="J10598" s="3"/>
      <c r="K10598" s="3"/>
      <c r="L10598" s="3"/>
      <c r="M10598" s="3"/>
      <c r="N10598" s="3"/>
      <c r="O10598" s="3"/>
      <c r="P10598" s="3"/>
      <c r="Q10598" s="3"/>
      <c r="R10598" s="6"/>
      <c r="S10598" s="3"/>
      <c r="T10598" s="3"/>
      <c r="U10598" s="3"/>
      <c r="V10598" s="3"/>
      <c r="W10598" s="3"/>
      <c r="X10598" s="3"/>
      <c r="Y10598" s="7"/>
    </row>
    <row r="10599" spans="2:25" s="12" customFormat="1" x14ac:dyDescent="0.2">
      <c r="B10599" s="8"/>
      <c r="C10599" s="8"/>
      <c r="D10599" s="8"/>
      <c r="E10599" s="3"/>
      <c r="F10599" s="8"/>
      <c r="G10599" s="48"/>
      <c r="I10599" s="3"/>
      <c r="J10599" s="3"/>
      <c r="K10599" s="3"/>
      <c r="L10599" s="3"/>
      <c r="M10599" s="3"/>
      <c r="N10599" s="3"/>
      <c r="O10599" s="3"/>
      <c r="P10599" s="3"/>
      <c r="Q10599" s="3"/>
      <c r="R10599" s="6"/>
      <c r="S10599" s="3"/>
      <c r="T10599" s="3"/>
      <c r="U10599" s="3"/>
      <c r="V10599" s="3"/>
      <c r="W10599" s="3"/>
      <c r="X10599" s="3"/>
      <c r="Y10599" s="7"/>
    </row>
    <row r="10600" spans="2:25" s="12" customFormat="1" x14ac:dyDescent="0.2">
      <c r="B10600" s="8"/>
      <c r="C10600" s="8"/>
      <c r="D10600" s="8"/>
      <c r="E10600" s="3"/>
      <c r="F10600" s="8"/>
      <c r="G10600" s="48"/>
      <c r="I10600" s="3"/>
      <c r="J10600" s="3"/>
      <c r="K10600" s="3"/>
      <c r="L10600" s="3"/>
      <c r="M10600" s="3"/>
      <c r="N10600" s="3"/>
      <c r="O10600" s="3"/>
      <c r="P10600" s="3"/>
      <c r="Q10600" s="3"/>
      <c r="R10600" s="6"/>
      <c r="S10600" s="3"/>
      <c r="T10600" s="3"/>
      <c r="U10600" s="3"/>
      <c r="V10600" s="3"/>
      <c r="W10600" s="3"/>
      <c r="X10600" s="3"/>
      <c r="Y10600" s="7"/>
    </row>
    <row r="10601" spans="2:25" s="12" customFormat="1" x14ac:dyDescent="0.2">
      <c r="B10601" s="8"/>
      <c r="C10601" s="8"/>
      <c r="D10601" s="8"/>
      <c r="E10601" s="3"/>
      <c r="F10601" s="8"/>
      <c r="G10601" s="48"/>
      <c r="I10601" s="3"/>
      <c r="J10601" s="3"/>
      <c r="K10601" s="3"/>
      <c r="L10601" s="3"/>
      <c r="M10601" s="3"/>
      <c r="N10601" s="3"/>
      <c r="O10601" s="3"/>
      <c r="P10601" s="3"/>
      <c r="Q10601" s="3"/>
      <c r="R10601" s="6"/>
      <c r="S10601" s="3"/>
      <c r="T10601" s="3"/>
      <c r="U10601" s="3"/>
      <c r="V10601" s="3"/>
      <c r="W10601" s="3"/>
      <c r="X10601" s="3"/>
      <c r="Y10601" s="7"/>
    </row>
    <row r="10602" spans="2:25" s="12" customFormat="1" x14ac:dyDescent="0.2">
      <c r="B10602" s="8"/>
      <c r="C10602" s="8"/>
      <c r="D10602" s="8"/>
      <c r="E10602" s="3"/>
      <c r="F10602" s="8"/>
      <c r="G10602" s="48"/>
      <c r="I10602" s="3"/>
      <c r="J10602" s="3"/>
      <c r="K10602" s="3"/>
      <c r="L10602" s="3"/>
      <c r="M10602" s="3"/>
      <c r="N10602" s="3"/>
      <c r="O10602" s="3"/>
      <c r="P10602" s="3"/>
      <c r="Q10602" s="3"/>
      <c r="R10602" s="6"/>
      <c r="S10602" s="3"/>
      <c r="T10602" s="3"/>
      <c r="U10602" s="3"/>
      <c r="V10602" s="3"/>
      <c r="W10602" s="3"/>
      <c r="X10602" s="3"/>
      <c r="Y10602" s="7"/>
    </row>
    <row r="10603" spans="2:25" s="12" customFormat="1" x14ac:dyDescent="0.2">
      <c r="B10603" s="8"/>
      <c r="C10603" s="8"/>
      <c r="D10603" s="8"/>
      <c r="E10603" s="3"/>
      <c r="F10603" s="8"/>
      <c r="G10603" s="48"/>
      <c r="I10603" s="3"/>
      <c r="J10603" s="3"/>
      <c r="K10603" s="3"/>
      <c r="L10603" s="3"/>
      <c r="M10603" s="3"/>
      <c r="N10603" s="3"/>
      <c r="O10603" s="3"/>
      <c r="P10603" s="3"/>
      <c r="Q10603" s="3"/>
      <c r="R10603" s="6"/>
      <c r="S10603" s="3"/>
      <c r="T10603" s="3"/>
      <c r="U10603" s="3"/>
      <c r="V10603" s="3"/>
      <c r="W10603" s="3"/>
      <c r="X10603" s="3"/>
      <c r="Y10603" s="7"/>
    </row>
    <row r="10604" spans="2:25" s="12" customFormat="1" x14ac:dyDescent="0.2">
      <c r="B10604" s="8"/>
      <c r="C10604" s="8"/>
      <c r="D10604" s="8"/>
      <c r="E10604" s="3"/>
      <c r="F10604" s="8"/>
      <c r="G10604" s="48"/>
      <c r="I10604" s="3"/>
      <c r="J10604" s="3"/>
      <c r="K10604" s="3"/>
      <c r="L10604" s="3"/>
      <c r="M10604" s="3"/>
      <c r="N10604" s="3"/>
      <c r="O10604" s="3"/>
      <c r="P10604" s="3"/>
      <c r="Q10604" s="3"/>
      <c r="R10604" s="6"/>
      <c r="S10604" s="3"/>
      <c r="T10604" s="3"/>
      <c r="U10604" s="3"/>
      <c r="V10604" s="3"/>
      <c r="W10604" s="3"/>
      <c r="X10604" s="3"/>
      <c r="Y10604" s="7"/>
    </row>
    <row r="10605" spans="2:25" s="12" customFormat="1" x14ac:dyDescent="0.2">
      <c r="B10605" s="8"/>
      <c r="C10605" s="8"/>
      <c r="D10605" s="8"/>
      <c r="E10605" s="3"/>
      <c r="F10605" s="8"/>
      <c r="G10605" s="48"/>
      <c r="I10605" s="3"/>
      <c r="J10605" s="3"/>
      <c r="K10605" s="3"/>
      <c r="L10605" s="3"/>
      <c r="M10605" s="3"/>
      <c r="N10605" s="3"/>
      <c r="O10605" s="3"/>
      <c r="P10605" s="3"/>
      <c r="Q10605" s="3"/>
      <c r="R10605" s="6"/>
      <c r="S10605" s="3"/>
      <c r="T10605" s="3"/>
      <c r="U10605" s="3"/>
      <c r="V10605" s="3"/>
      <c r="W10605" s="3"/>
      <c r="X10605" s="3"/>
      <c r="Y10605" s="7"/>
    </row>
    <row r="10606" spans="2:25" s="12" customFormat="1" x14ac:dyDescent="0.2">
      <c r="B10606" s="8"/>
      <c r="C10606" s="8"/>
      <c r="D10606" s="8"/>
      <c r="E10606" s="3"/>
      <c r="F10606" s="8"/>
      <c r="G10606" s="48"/>
      <c r="I10606" s="3"/>
      <c r="J10606" s="3"/>
      <c r="K10606" s="3"/>
      <c r="L10606" s="3"/>
      <c r="M10606" s="3"/>
      <c r="N10606" s="3"/>
      <c r="O10606" s="3"/>
      <c r="P10606" s="3"/>
      <c r="Q10606" s="3"/>
      <c r="R10606" s="6"/>
      <c r="S10606" s="3"/>
      <c r="T10606" s="3"/>
      <c r="U10606" s="3"/>
      <c r="V10606" s="3"/>
      <c r="W10606" s="3"/>
      <c r="X10606" s="3"/>
      <c r="Y10606" s="7"/>
    </row>
    <row r="10607" spans="2:25" s="12" customFormat="1" x14ac:dyDescent="0.2">
      <c r="B10607" s="8"/>
      <c r="C10607" s="8"/>
      <c r="D10607" s="8"/>
      <c r="E10607" s="3"/>
      <c r="F10607" s="8"/>
      <c r="G10607" s="48"/>
      <c r="I10607" s="3"/>
      <c r="J10607" s="3"/>
      <c r="K10607" s="3"/>
      <c r="L10607" s="3"/>
      <c r="M10607" s="3"/>
      <c r="N10607" s="3"/>
      <c r="O10607" s="3"/>
      <c r="P10607" s="3"/>
      <c r="Q10607" s="3"/>
      <c r="R10607" s="6"/>
      <c r="S10607" s="3"/>
      <c r="T10607" s="3"/>
      <c r="U10607" s="3"/>
      <c r="V10607" s="3"/>
      <c r="W10607" s="3"/>
      <c r="X10607" s="3"/>
      <c r="Y10607" s="7"/>
    </row>
    <row r="10608" spans="2:25" s="12" customFormat="1" x14ac:dyDescent="0.2">
      <c r="B10608" s="8"/>
      <c r="C10608" s="8"/>
      <c r="D10608" s="8"/>
      <c r="E10608" s="3"/>
      <c r="F10608" s="8"/>
      <c r="G10608" s="48"/>
      <c r="I10608" s="3"/>
      <c r="J10608" s="3"/>
      <c r="K10608" s="3"/>
      <c r="L10608" s="3"/>
      <c r="M10608" s="3"/>
      <c r="N10608" s="3"/>
      <c r="O10608" s="3"/>
      <c r="P10608" s="3"/>
      <c r="Q10608" s="3"/>
      <c r="R10608" s="6"/>
      <c r="S10608" s="3"/>
      <c r="T10608" s="3"/>
      <c r="U10608" s="3"/>
      <c r="V10608" s="3"/>
      <c r="W10608" s="3"/>
      <c r="X10608" s="3"/>
      <c r="Y10608" s="7"/>
    </row>
    <row r="10609" spans="2:25" s="12" customFormat="1" x14ac:dyDescent="0.2">
      <c r="B10609" s="8"/>
      <c r="C10609" s="8"/>
      <c r="D10609" s="8"/>
      <c r="E10609" s="3"/>
      <c r="F10609" s="8"/>
      <c r="G10609" s="48"/>
      <c r="I10609" s="3"/>
      <c r="J10609" s="3"/>
      <c r="K10609" s="3"/>
      <c r="L10609" s="3"/>
      <c r="M10609" s="3"/>
      <c r="N10609" s="3"/>
      <c r="O10609" s="3"/>
      <c r="P10609" s="3"/>
      <c r="Q10609" s="3"/>
      <c r="R10609" s="6"/>
      <c r="S10609" s="3"/>
      <c r="T10609" s="3"/>
      <c r="U10609" s="3"/>
      <c r="V10609" s="3"/>
      <c r="W10609" s="3"/>
      <c r="X10609" s="3"/>
      <c r="Y10609" s="7"/>
    </row>
    <row r="10610" spans="2:25" s="12" customFormat="1" x14ac:dyDescent="0.2">
      <c r="B10610" s="8"/>
      <c r="C10610" s="8"/>
      <c r="D10610" s="8"/>
      <c r="E10610" s="3"/>
      <c r="F10610" s="8"/>
      <c r="G10610" s="48"/>
      <c r="I10610" s="3"/>
      <c r="J10610" s="3"/>
      <c r="K10610" s="3"/>
      <c r="L10610" s="3"/>
      <c r="M10610" s="3"/>
      <c r="N10610" s="3"/>
      <c r="O10610" s="3"/>
      <c r="P10610" s="3"/>
      <c r="Q10610" s="3"/>
      <c r="R10610" s="6"/>
      <c r="S10610" s="3"/>
      <c r="T10610" s="3"/>
      <c r="U10610" s="3"/>
      <c r="V10610" s="3"/>
      <c r="W10610" s="3"/>
      <c r="X10610" s="3"/>
      <c r="Y10610" s="7"/>
    </row>
    <row r="10611" spans="2:25" s="12" customFormat="1" x14ac:dyDescent="0.2">
      <c r="B10611" s="8"/>
      <c r="C10611" s="8"/>
      <c r="D10611" s="8"/>
      <c r="E10611" s="3"/>
      <c r="F10611" s="8"/>
      <c r="G10611" s="48"/>
      <c r="I10611" s="3"/>
      <c r="J10611" s="3"/>
      <c r="K10611" s="3"/>
      <c r="L10611" s="3"/>
      <c r="M10611" s="3"/>
      <c r="N10611" s="3"/>
      <c r="O10611" s="3"/>
      <c r="P10611" s="3"/>
      <c r="Q10611" s="3"/>
      <c r="R10611" s="6"/>
      <c r="S10611" s="3"/>
      <c r="T10611" s="3"/>
      <c r="U10611" s="3"/>
      <c r="V10611" s="3"/>
      <c r="W10611" s="3"/>
      <c r="X10611" s="3"/>
      <c r="Y10611" s="7"/>
    </row>
    <row r="10612" spans="2:25" s="12" customFormat="1" x14ac:dyDescent="0.2">
      <c r="B10612" s="8"/>
      <c r="C10612" s="8"/>
      <c r="D10612" s="8"/>
      <c r="E10612" s="3"/>
      <c r="F10612" s="8"/>
      <c r="G10612" s="48"/>
      <c r="I10612" s="3"/>
      <c r="J10612" s="3"/>
      <c r="K10612" s="3"/>
      <c r="L10612" s="3"/>
      <c r="M10612" s="3"/>
      <c r="N10612" s="3"/>
      <c r="O10612" s="3"/>
      <c r="P10612" s="3"/>
      <c r="Q10612" s="3"/>
      <c r="R10612" s="6"/>
      <c r="S10612" s="3"/>
      <c r="T10612" s="3"/>
      <c r="U10612" s="3"/>
      <c r="V10612" s="3"/>
      <c r="W10612" s="3"/>
      <c r="X10612" s="3"/>
      <c r="Y10612" s="7"/>
    </row>
    <row r="10613" spans="2:25" s="12" customFormat="1" x14ac:dyDescent="0.2">
      <c r="B10613" s="8"/>
      <c r="C10613" s="8"/>
      <c r="D10613" s="8"/>
      <c r="E10613" s="3"/>
      <c r="F10613" s="8"/>
      <c r="G10613" s="48"/>
      <c r="I10613" s="3"/>
      <c r="J10613" s="3"/>
      <c r="K10613" s="3"/>
      <c r="L10613" s="3"/>
      <c r="M10613" s="3"/>
      <c r="N10613" s="3"/>
      <c r="O10613" s="3"/>
      <c r="P10613" s="3"/>
      <c r="Q10613" s="3"/>
      <c r="R10613" s="6"/>
      <c r="S10613" s="3"/>
      <c r="T10613" s="3"/>
      <c r="U10613" s="3"/>
      <c r="V10613" s="3"/>
      <c r="W10613" s="3"/>
      <c r="X10613" s="3"/>
      <c r="Y10613" s="7"/>
    </row>
    <row r="10614" spans="2:25" s="12" customFormat="1" x14ac:dyDescent="0.2">
      <c r="B10614" s="8"/>
      <c r="C10614" s="8"/>
      <c r="D10614" s="8"/>
      <c r="E10614" s="3"/>
      <c r="F10614" s="8"/>
      <c r="G10614" s="48"/>
      <c r="I10614" s="3"/>
      <c r="J10614" s="3"/>
      <c r="K10614" s="3"/>
      <c r="L10614" s="3"/>
      <c r="M10614" s="3"/>
      <c r="N10614" s="3"/>
      <c r="O10614" s="3"/>
      <c r="P10614" s="3"/>
      <c r="Q10614" s="3"/>
      <c r="R10614" s="6"/>
      <c r="S10614" s="3"/>
      <c r="T10614" s="3"/>
      <c r="U10614" s="3"/>
      <c r="V10614" s="3"/>
      <c r="W10614" s="3"/>
      <c r="X10614" s="3"/>
      <c r="Y10614" s="7"/>
    </row>
    <row r="10615" spans="2:25" s="12" customFormat="1" x14ac:dyDescent="0.2">
      <c r="B10615" s="8"/>
      <c r="C10615" s="8"/>
      <c r="D10615" s="8"/>
      <c r="E10615" s="3"/>
      <c r="F10615" s="8"/>
      <c r="G10615" s="48"/>
      <c r="I10615" s="3"/>
      <c r="J10615" s="3"/>
      <c r="K10615" s="3"/>
      <c r="L10615" s="3"/>
      <c r="M10615" s="3"/>
      <c r="N10615" s="3"/>
      <c r="O10615" s="3"/>
      <c r="P10615" s="3"/>
      <c r="Q10615" s="3"/>
      <c r="R10615" s="6"/>
      <c r="S10615" s="3"/>
      <c r="T10615" s="3"/>
      <c r="U10615" s="3"/>
      <c r="V10615" s="3"/>
      <c r="W10615" s="3"/>
      <c r="X10615" s="3"/>
      <c r="Y10615" s="7"/>
    </row>
    <row r="10616" spans="2:25" s="12" customFormat="1" x14ac:dyDescent="0.2">
      <c r="B10616" s="8"/>
      <c r="C10616" s="8"/>
      <c r="D10616" s="8"/>
      <c r="E10616" s="3"/>
      <c r="F10616" s="8"/>
      <c r="G10616" s="48"/>
      <c r="I10616" s="3"/>
      <c r="J10616" s="3"/>
      <c r="K10616" s="3"/>
      <c r="L10616" s="3"/>
      <c r="M10616" s="3"/>
      <c r="N10616" s="3"/>
      <c r="O10616" s="3"/>
      <c r="P10616" s="3"/>
      <c r="Q10616" s="3"/>
      <c r="R10616" s="6"/>
      <c r="S10616" s="3"/>
      <c r="T10616" s="3"/>
      <c r="U10616" s="3"/>
      <c r="V10616" s="3"/>
      <c r="W10616" s="3"/>
      <c r="X10616" s="3"/>
      <c r="Y10616" s="7"/>
    </row>
    <row r="10617" spans="2:25" s="12" customFormat="1" x14ac:dyDescent="0.2">
      <c r="B10617" s="8"/>
      <c r="C10617" s="8"/>
      <c r="D10617" s="8"/>
      <c r="E10617" s="3"/>
      <c r="F10617" s="8"/>
      <c r="G10617" s="48"/>
      <c r="I10617" s="3"/>
      <c r="J10617" s="3"/>
      <c r="K10617" s="3"/>
      <c r="L10617" s="3"/>
      <c r="M10617" s="3"/>
      <c r="N10617" s="3"/>
      <c r="O10617" s="3"/>
      <c r="P10617" s="3"/>
      <c r="Q10617" s="3"/>
      <c r="R10617" s="6"/>
      <c r="S10617" s="3"/>
      <c r="T10617" s="3"/>
      <c r="U10617" s="3"/>
      <c r="V10617" s="3"/>
      <c r="W10617" s="3"/>
      <c r="X10617" s="3"/>
      <c r="Y10617" s="7"/>
    </row>
    <row r="10618" spans="2:25" s="12" customFormat="1" x14ac:dyDescent="0.2">
      <c r="B10618" s="8"/>
      <c r="C10618" s="8"/>
      <c r="D10618" s="8"/>
      <c r="E10618" s="3"/>
      <c r="F10618" s="8"/>
      <c r="G10618" s="48"/>
      <c r="I10618" s="3"/>
      <c r="J10618" s="3"/>
      <c r="K10618" s="3"/>
      <c r="L10618" s="3"/>
      <c r="M10618" s="3"/>
      <c r="N10618" s="3"/>
      <c r="O10618" s="3"/>
      <c r="P10618" s="3"/>
      <c r="Q10618" s="3"/>
      <c r="R10618" s="6"/>
      <c r="S10618" s="3"/>
      <c r="T10618" s="3"/>
      <c r="U10618" s="3"/>
      <c r="V10618" s="3"/>
      <c r="W10618" s="3"/>
      <c r="X10618" s="3"/>
      <c r="Y10618" s="7"/>
    </row>
    <row r="10619" spans="2:25" s="12" customFormat="1" x14ac:dyDescent="0.2">
      <c r="B10619" s="8"/>
      <c r="C10619" s="8"/>
      <c r="D10619" s="8"/>
      <c r="E10619" s="3"/>
      <c r="F10619" s="8"/>
      <c r="G10619" s="48"/>
      <c r="I10619" s="3"/>
      <c r="J10619" s="3"/>
      <c r="K10619" s="3"/>
      <c r="L10619" s="3"/>
      <c r="M10619" s="3"/>
      <c r="N10619" s="3"/>
      <c r="O10619" s="3"/>
      <c r="P10619" s="3"/>
      <c r="Q10619" s="3"/>
      <c r="R10619" s="6"/>
      <c r="S10619" s="3"/>
      <c r="T10619" s="3"/>
      <c r="U10619" s="3"/>
      <c r="V10619" s="3"/>
      <c r="W10619" s="3"/>
      <c r="X10619" s="3"/>
      <c r="Y10619" s="7"/>
    </row>
    <row r="10620" spans="2:25" s="12" customFormat="1" x14ac:dyDescent="0.2">
      <c r="B10620" s="8"/>
      <c r="C10620" s="8"/>
      <c r="D10620" s="8"/>
      <c r="E10620" s="3"/>
      <c r="F10620" s="8"/>
      <c r="G10620" s="48"/>
      <c r="I10620" s="3"/>
      <c r="J10620" s="3"/>
      <c r="K10620" s="3"/>
      <c r="L10620" s="3"/>
      <c r="M10620" s="3"/>
      <c r="N10620" s="3"/>
      <c r="O10620" s="3"/>
      <c r="P10620" s="3"/>
      <c r="Q10620" s="3"/>
      <c r="R10620" s="6"/>
      <c r="S10620" s="3"/>
      <c r="T10620" s="3"/>
      <c r="U10620" s="3"/>
      <c r="V10620" s="3"/>
      <c r="W10620" s="3"/>
      <c r="X10620" s="3"/>
      <c r="Y10620" s="7"/>
    </row>
    <row r="10621" spans="2:25" s="12" customFormat="1" x14ac:dyDescent="0.2">
      <c r="B10621" s="8"/>
      <c r="C10621" s="8"/>
      <c r="D10621" s="8"/>
      <c r="E10621" s="3"/>
      <c r="F10621" s="8"/>
      <c r="G10621" s="48"/>
      <c r="I10621" s="3"/>
      <c r="J10621" s="3"/>
      <c r="K10621" s="3"/>
      <c r="L10621" s="3"/>
      <c r="M10621" s="3"/>
      <c r="N10621" s="3"/>
      <c r="O10621" s="3"/>
      <c r="P10621" s="3"/>
      <c r="Q10621" s="3"/>
      <c r="R10621" s="6"/>
      <c r="S10621" s="3"/>
      <c r="T10621" s="3"/>
      <c r="U10621" s="3"/>
      <c r="V10621" s="3"/>
      <c r="W10621" s="3"/>
      <c r="X10621" s="3"/>
      <c r="Y10621" s="7"/>
    </row>
    <row r="10622" spans="2:25" s="12" customFormat="1" x14ac:dyDescent="0.2">
      <c r="B10622" s="8"/>
      <c r="C10622" s="8"/>
      <c r="D10622" s="8"/>
      <c r="E10622" s="3"/>
      <c r="F10622" s="8"/>
      <c r="G10622" s="48"/>
      <c r="I10622" s="3"/>
      <c r="J10622" s="3"/>
      <c r="K10622" s="3"/>
      <c r="L10622" s="3"/>
      <c r="M10622" s="3"/>
      <c r="N10622" s="3"/>
      <c r="O10622" s="3"/>
      <c r="P10622" s="3"/>
      <c r="Q10622" s="3"/>
      <c r="R10622" s="6"/>
      <c r="S10622" s="3"/>
      <c r="T10622" s="3"/>
      <c r="U10622" s="3"/>
      <c r="V10622" s="3"/>
      <c r="W10622" s="3"/>
      <c r="X10622" s="3"/>
      <c r="Y10622" s="7"/>
    </row>
    <row r="10623" spans="2:25" s="12" customFormat="1" x14ac:dyDescent="0.2">
      <c r="B10623" s="8"/>
      <c r="C10623" s="8"/>
      <c r="D10623" s="8"/>
      <c r="E10623" s="3"/>
      <c r="F10623" s="8"/>
      <c r="G10623" s="48"/>
      <c r="I10623" s="3"/>
      <c r="J10623" s="3"/>
      <c r="K10623" s="3"/>
      <c r="L10623" s="3"/>
      <c r="M10623" s="3"/>
      <c r="N10623" s="3"/>
      <c r="O10623" s="3"/>
      <c r="P10623" s="3"/>
      <c r="Q10623" s="3"/>
      <c r="R10623" s="6"/>
      <c r="S10623" s="3"/>
      <c r="T10623" s="3"/>
      <c r="U10623" s="3"/>
      <c r="V10623" s="3"/>
      <c r="W10623" s="3"/>
      <c r="X10623" s="3"/>
      <c r="Y10623" s="7"/>
    </row>
    <row r="10624" spans="2:25" s="12" customFormat="1" x14ac:dyDescent="0.2">
      <c r="B10624" s="8"/>
      <c r="C10624" s="8"/>
      <c r="D10624" s="8"/>
      <c r="E10624" s="3"/>
      <c r="F10624" s="8"/>
      <c r="G10624" s="48"/>
      <c r="I10624" s="3"/>
      <c r="J10624" s="3"/>
      <c r="K10624" s="3"/>
      <c r="L10624" s="3"/>
      <c r="M10624" s="3"/>
      <c r="N10624" s="3"/>
      <c r="O10624" s="3"/>
      <c r="P10624" s="3"/>
      <c r="Q10624" s="3"/>
      <c r="R10624" s="6"/>
      <c r="S10624" s="3"/>
      <c r="T10624" s="3"/>
      <c r="U10624" s="3"/>
      <c r="V10624" s="3"/>
      <c r="W10624" s="3"/>
      <c r="X10624" s="3"/>
      <c r="Y10624" s="7"/>
    </row>
    <row r="10625" spans="2:25" s="12" customFormat="1" x14ac:dyDescent="0.2">
      <c r="B10625" s="8"/>
      <c r="C10625" s="8"/>
      <c r="D10625" s="8"/>
      <c r="E10625" s="3"/>
      <c r="F10625" s="8"/>
      <c r="G10625" s="48"/>
      <c r="I10625" s="3"/>
      <c r="J10625" s="3"/>
      <c r="K10625" s="3"/>
      <c r="L10625" s="3"/>
      <c r="M10625" s="3"/>
      <c r="N10625" s="3"/>
      <c r="O10625" s="3"/>
      <c r="P10625" s="3"/>
      <c r="Q10625" s="3"/>
      <c r="R10625" s="6"/>
      <c r="S10625" s="3"/>
      <c r="T10625" s="3"/>
      <c r="U10625" s="3"/>
      <c r="V10625" s="3"/>
      <c r="W10625" s="3"/>
      <c r="X10625" s="3"/>
      <c r="Y10625" s="7"/>
    </row>
    <row r="10626" spans="2:25" s="12" customFormat="1" x14ac:dyDescent="0.2">
      <c r="B10626" s="8"/>
      <c r="C10626" s="8"/>
      <c r="D10626" s="8"/>
      <c r="E10626" s="3"/>
      <c r="F10626" s="8"/>
      <c r="G10626" s="48"/>
      <c r="I10626" s="3"/>
      <c r="J10626" s="3"/>
      <c r="K10626" s="3"/>
      <c r="L10626" s="3"/>
      <c r="M10626" s="3"/>
      <c r="N10626" s="3"/>
      <c r="O10626" s="3"/>
      <c r="P10626" s="3"/>
      <c r="Q10626" s="3"/>
      <c r="R10626" s="6"/>
      <c r="S10626" s="3"/>
      <c r="T10626" s="3"/>
      <c r="U10626" s="3"/>
      <c r="V10626" s="3"/>
      <c r="W10626" s="3"/>
      <c r="X10626" s="3"/>
      <c r="Y10626" s="7"/>
    </row>
    <row r="10627" spans="2:25" s="12" customFormat="1" x14ac:dyDescent="0.2">
      <c r="B10627" s="8"/>
      <c r="C10627" s="8"/>
      <c r="D10627" s="8"/>
      <c r="E10627" s="3"/>
      <c r="F10627" s="8"/>
      <c r="G10627" s="48"/>
      <c r="I10627" s="3"/>
      <c r="J10627" s="3"/>
      <c r="K10627" s="3"/>
      <c r="L10627" s="3"/>
      <c r="M10627" s="3"/>
      <c r="N10627" s="3"/>
      <c r="O10627" s="3"/>
      <c r="P10627" s="3"/>
      <c r="Q10627" s="3"/>
      <c r="R10627" s="6"/>
      <c r="S10627" s="3"/>
      <c r="T10627" s="3"/>
      <c r="U10627" s="3"/>
      <c r="V10627" s="3"/>
      <c r="W10627" s="3"/>
      <c r="X10627" s="3"/>
      <c r="Y10627" s="7"/>
    </row>
    <row r="10628" spans="2:25" s="12" customFormat="1" x14ac:dyDescent="0.2">
      <c r="B10628" s="8"/>
      <c r="C10628" s="8"/>
      <c r="D10628" s="8"/>
      <c r="E10628" s="3"/>
      <c r="F10628" s="8"/>
      <c r="G10628" s="48"/>
      <c r="I10628" s="3"/>
      <c r="J10628" s="3"/>
      <c r="K10628" s="3"/>
      <c r="L10628" s="3"/>
      <c r="M10628" s="3"/>
      <c r="N10628" s="3"/>
      <c r="O10628" s="3"/>
      <c r="P10628" s="3"/>
      <c r="Q10628" s="3"/>
      <c r="R10628" s="6"/>
      <c r="S10628" s="3"/>
      <c r="T10628" s="3"/>
      <c r="U10628" s="3"/>
      <c r="V10628" s="3"/>
      <c r="W10628" s="3"/>
      <c r="X10628" s="3"/>
      <c r="Y10628" s="7"/>
    </row>
    <row r="10629" spans="2:25" s="12" customFormat="1" x14ac:dyDescent="0.2">
      <c r="B10629" s="8"/>
      <c r="C10629" s="8"/>
      <c r="D10629" s="8"/>
      <c r="E10629" s="3"/>
      <c r="F10629" s="8"/>
      <c r="G10629" s="48"/>
      <c r="I10629" s="3"/>
      <c r="J10629" s="3"/>
      <c r="K10629" s="3"/>
      <c r="L10629" s="3"/>
      <c r="M10629" s="3"/>
      <c r="N10629" s="3"/>
      <c r="O10629" s="3"/>
      <c r="P10629" s="3"/>
      <c r="Q10629" s="3"/>
      <c r="R10629" s="6"/>
      <c r="S10629" s="3"/>
      <c r="T10629" s="3"/>
      <c r="U10629" s="3"/>
      <c r="V10629" s="3"/>
      <c r="W10629" s="3"/>
      <c r="X10629" s="3"/>
      <c r="Y10629" s="7"/>
    </row>
    <row r="10630" spans="2:25" s="12" customFormat="1" x14ac:dyDescent="0.2">
      <c r="B10630" s="8"/>
      <c r="C10630" s="8"/>
      <c r="D10630" s="8"/>
      <c r="E10630" s="3"/>
      <c r="F10630" s="8"/>
      <c r="G10630" s="48"/>
      <c r="I10630" s="3"/>
      <c r="J10630" s="3"/>
      <c r="K10630" s="3"/>
      <c r="L10630" s="3"/>
      <c r="M10630" s="3"/>
      <c r="N10630" s="3"/>
      <c r="O10630" s="3"/>
      <c r="P10630" s="3"/>
      <c r="Q10630" s="3"/>
      <c r="R10630" s="6"/>
      <c r="S10630" s="3"/>
      <c r="T10630" s="3"/>
      <c r="U10630" s="3"/>
      <c r="V10630" s="3"/>
      <c r="W10630" s="3"/>
      <c r="X10630" s="3"/>
      <c r="Y10630" s="7"/>
    </row>
    <row r="10631" spans="2:25" s="12" customFormat="1" x14ac:dyDescent="0.2">
      <c r="B10631" s="8"/>
      <c r="C10631" s="8"/>
      <c r="D10631" s="8"/>
      <c r="E10631" s="3"/>
      <c r="F10631" s="8"/>
      <c r="G10631" s="48"/>
      <c r="I10631" s="3"/>
      <c r="J10631" s="3"/>
      <c r="K10631" s="3"/>
      <c r="L10631" s="3"/>
      <c r="M10631" s="3"/>
      <c r="N10631" s="3"/>
      <c r="O10631" s="3"/>
      <c r="P10631" s="3"/>
      <c r="Q10631" s="3"/>
      <c r="R10631" s="6"/>
      <c r="S10631" s="3"/>
      <c r="T10631" s="3"/>
      <c r="U10631" s="3"/>
      <c r="V10631" s="3"/>
      <c r="W10631" s="3"/>
      <c r="X10631" s="3"/>
      <c r="Y10631" s="7"/>
    </row>
    <row r="10632" spans="2:25" s="12" customFormat="1" x14ac:dyDescent="0.2">
      <c r="B10632" s="8"/>
      <c r="C10632" s="8"/>
      <c r="D10632" s="8"/>
      <c r="E10632" s="3"/>
      <c r="F10632" s="8"/>
      <c r="G10632" s="48"/>
      <c r="I10632" s="3"/>
      <c r="J10632" s="3"/>
      <c r="K10632" s="3"/>
      <c r="L10632" s="3"/>
      <c r="M10632" s="3"/>
      <c r="N10632" s="3"/>
      <c r="O10632" s="3"/>
      <c r="P10632" s="3"/>
      <c r="Q10632" s="3"/>
      <c r="R10632" s="6"/>
      <c r="S10632" s="3"/>
      <c r="T10632" s="3"/>
      <c r="U10632" s="3"/>
      <c r="V10632" s="3"/>
      <c r="W10632" s="3"/>
      <c r="X10632" s="3"/>
      <c r="Y10632" s="7"/>
    </row>
    <row r="10633" spans="2:25" s="12" customFormat="1" x14ac:dyDescent="0.2">
      <c r="B10633" s="8"/>
      <c r="C10633" s="8"/>
      <c r="D10633" s="8"/>
      <c r="E10633" s="3"/>
      <c r="F10633" s="8"/>
      <c r="G10633" s="48"/>
      <c r="I10633" s="3"/>
      <c r="J10633" s="3"/>
      <c r="K10633" s="3"/>
      <c r="L10633" s="3"/>
      <c r="M10633" s="3"/>
      <c r="N10633" s="3"/>
      <c r="O10633" s="3"/>
      <c r="P10633" s="3"/>
      <c r="Q10633" s="3"/>
      <c r="R10633" s="6"/>
      <c r="S10633" s="3"/>
      <c r="T10633" s="3"/>
      <c r="U10633" s="3"/>
      <c r="V10633" s="3"/>
      <c r="W10633" s="3"/>
      <c r="X10633" s="3"/>
      <c r="Y10633" s="7"/>
    </row>
    <row r="10634" spans="2:25" s="12" customFormat="1" x14ac:dyDescent="0.2">
      <c r="B10634" s="8"/>
      <c r="C10634" s="8"/>
      <c r="D10634" s="8"/>
      <c r="E10634" s="3"/>
      <c r="F10634" s="8"/>
      <c r="G10634" s="48"/>
      <c r="I10634" s="3"/>
      <c r="J10634" s="3"/>
      <c r="K10634" s="3"/>
      <c r="L10634" s="3"/>
      <c r="M10634" s="3"/>
      <c r="N10634" s="3"/>
      <c r="O10634" s="3"/>
      <c r="P10634" s="3"/>
      <c r="Q10634" s="3"/>
      <c r="R10634" s="6"/>
      <c r="S10634" s="3"/>
      <c r="T10634" s="3"/>
      <c r="U10634" s="3"/>
      <c r="V10634" s="3"/>
      <c r="W10634" s="3"/>
      <c r="X10634" s="3"/>
      <c r="Y10634" s="7"/>
    </row>
    <row r="10635" spans="2:25" s="12" customFormat="1" x14ac:dyDescent="0.2">
      <c r="B10635" s="8"/>
      <c r="C10635" s="8"/>
      <c r="D10635" s="8"/>
      <c r="E10635" s="3"/>
      <c r="F10635" s="8"/>
      <c r="G10635" s="48"/>
      <c r="I10635" s="3"/>
      <c r="J10635" s="3"/>
      <c r="K10635" s="3"/>
      <c r="L10635" s="3"/>
      <c r="M10635" s="3"/>
      <c r="N10635" s="3"/>
      <c r="O10635" s="3"/>
      <c r="P10635" s="3"/>
      <c r="Q10635" s="3"/>
      <c r="R10635" s="6"/>
      <c r="S10635" s="3"/>
      <c r="T10635" s="3"/>
      <c r="U10635" s="3"/>
      <c r="V10635" s="3"/>
      <c r="W10635" s="3"/>
      <c r="X10635" s="3"/>
      <c r="Y10635" s="7"/>
    </row>
    <row r="10636" spans="2:25" s="12" customFormat="1" x14ac:dyDescent="0.2">
      <c r="B10636" s="8"/>
      <c r="C10636" s="8"/>
      <c r="D10636" s="8"/>
      <c r="E10636" s="3"/>
      <c r="F10636" s="8"/>
      <c r="G10636" s="48"/>
      <c r="I10636" s="3"/>
      <c r="J10636" s="3"/>
      <c r="K10636" s="3"/>
      <c r="L10636" s="3"/>
      <c r="M10636" s="3"/>
      <c r="N10636" s="3"/>
      <c r="O10636" s="3"/>
      <c r="P10636" s="3"/>
      <c r="Q10636" s="3"/>
      <c r="R10636" s="6"/>
      <c r="S10636" s="3"/>
      <c r="T10636" s="3"/>
      <c r="U10636" s="3"/>
      <c r="V10636" s="3"/>
      <c r="W10636" s="3"/>
      <c r="X10636" s="3"/>
      <c r="Y10636" s="7"/>
    </row>
    <row r="10637" spans="2:25" s="12" customFormat="1" x14ac:dyDescent="0.2">
      <c r="B10637" s="8"/>
      <c r="C10637" s="8"/>
      <c r="D10637" s="8"/>
      <c r="E10637" s="3"/>
      <c r="F10637" s="8"/>
      <c r="G10637" s="48"/>
      <c r="I10637" s="3"/>
      <c r="J10637" s="3"/>
      <c r="K10637" s="3"/>
      <c r="L10637" s="3"/>
      <c r="M10637" s="3"/>
      <c r="N10637" s="3"/>
      <c r="O10637" s="3"/>
      <c r="P10637" s="3"/>
      <c r="Q10637" s="3"/>
      <c r="R10637" s="6"/>
      <c r="S10637" s="3"/>
      <c r="T10637" s="3"/>
      <c r="U10637" s="3"/>
      <c r="V10637" s="3"/>
      <c r="W10637" s="3"/>
      <c r="X10637" s="3"/>
      <c r="Y10637" s="7"/>
    </row>
    <row r="10638" spans="2:25" s="12" customFormat="1" x14ac:dyDescent="0.2">
      <c r="B10638" s="8"/>
      <c r="C10638" s="8"/>
      <c r="D10638" s="8"/>
      <c r="E10638" s="3"/>
      <c r="F10638" s="8"/>
      <c r="G10638" s="48"/>
      <c r="I10638" s="3"/>
      <c r="J10638" s="3"/>
      <c r="K10638" s="3"/>
      <c r="L10638" s="3"/>
      <c r="M10638" s="3"/>
      <c r="N10638" s="3"/>
      <c r="O10638" s="3"/>
      <c r="P10638" s="3"/>
      <c r="Q10638" s="3"/>
      <c r="R10638" s="6"/>
      <c r="S10638" s="3"/>
      <c r="T10638" s="3"/>
      <c r="U10638" s="3"/>
      <c r="V10638" s="3"/>
      <c r="W10638" s="3"/>
      <c r="X10638" s="3"/>
      <c r="Y10638" s="7"/>
    </row>
    <row r="10639" spans="2:25" s="12" customFormat="1" x14ac:dyDescent="0.2">
      <c r="B10639" s="8"/>
      <c r="C10639" s="8"/>
      <c r="D10639" s="8"/>
      <c r="E10639" s="3"/>
      <c r="F10639" s="8"/>
      <c r="G10639" s="48"/>
      <c r="I10639" s="3"/>
      <c r="J10639" s="3"/>
      <c r="K10639" s="3"/>
      <c r="L10639" s="3"/>
      <c r="M10639" s="3"/>
      <c r="N10639" s="3"/>
      <c r="O10639" s="3"/>
      <c r="P10639" s="3"/>
      <c r="Q10639" s="3"/>
      <c r="R10639" s="6"/>
      <c r="S10639" s="3"/>
      <c r="T10639" s="3"/>
      <c r="U10639" s="3"/>
      <c r="V10639" s="3"/>
      <c r="W10639" s="3"/>
      <c r="X10639" s="3"/>
      <c r="Y10639" s="7"/>
    </row>
    <row r="10640" spans="2:25" s="12" customFormat="1" x14ac:dyDescent="0.2">
      <c r="B10640" s="8"/>
      <c r="C10640" s="8"/>
      <c r="D10640" s="8"/>
      <c r="E10640" s="3"/>
      <c r="F10640" s="8"/>
      <c r="G10640" s="48"/>
      <c r="I10640" s="3"/>
      <c r="J10640" s="3"/>
      <c r="K10640" s="3"/>
      <c r="L10640" s="3"/>
      <c r="M10640" s="3"/>
      <c r="N10640" s="3"/>
      <c r="O10640" s="3"/>
      <c r="P10640" s="3"/>
      <c r="Q10640" s="3"/>
      <c r="R10640" s="6"/>
      <c r="S10640" s="3"/>
      <c r="T10640" s="3"/>
      <c r="U10640" s="3"/>
      <c r="V10640" s="3"/>
      <c r="W10640" s="3"/>
      <c r="X10640" s="3"/>
      <c r="Y10640" s="7"/>
    </row>
    <row r="10641" spans="2:25" s="12" customFormat="1" x14ac:dyDescent="0.2">
      <c r="B10641" s="8"/>
      <c r="C10641" s="8"/>
      <c r="D10641" s="8"/>
      <c r="E10641" s="3"/>
      <c r="F10641" s="8"/>
      <c r="G10641" s="48"/>
      <c r="I10641" s="3"/>
      <c r="J10641" s="3"/>
      <c r="K10641" s="3"/>
      <c r="L10641" s="3"/>
      <c r="M10641" s="3"/>
      <c r="N10641" s="3"/>
      <c r="O10641" s="3"/>
      <c r="P10641" s="3"/>
      <c r="Q10641" s="3"/>
      <c r="R10641" s="6"/>
      <c r="S10641" s="3"/>
      <c r="T10641" s="3"/>
      <c r="U10641" s="3"/>
      <c r="V10641" s="3"/>
      <c r="W10641" s="3"/>
      <c r="X10641" s="3"/>
      <c r="Y10641" s="7"/>
    </row>
    <row r="10642" spans="2:25" s="12" customFormat="1" x14ac:dyDescent="0.2">
      <c r="B10642" s="8"/>
      <c r="C10642" s="8"/>
      <c r="D10642" s="8"/>
      <c r="E10642" s="3"/>
      <c r="F10642" s="8"/>
      <c r="G10642" s="48"/>
      <c r="I10642" s="3"/>
      <c r="J10642" s="3"/>
      <c r="K10642" s="3"/>
      <c r="L10642" s="3"/>
      <c r="M10642" s="3"/>
      <c r="N10642" s="3"/>
      <c r="O10642" s="3"/>
      <c r="P10642" s="3"/>
      <c r="Q10642" s="3"/>
      <c r="R10642" s="6"/>
      <c r="S10642" s="3"/>
      <c r="T10642" s="3"/>
      <c r="U10642" s="3"/>
      <c r="V10642" s="3"/>
      <c r="W10642" s="3"/>
      <c r="X10642" s="3"/>
      <c r="Y10642" s="7"/>
    </row>
    <row r="10643" spans="2:25" s="12" customFormat="1" x14ac:dyDescent="0.2">
      <c r="B10643" s="8"/>
      <c r="C10643" s="8"/>
      <c r="D10643" s="8"/>
      <c r="E10643" s="3"/>
      <c r="F10643" s="8"/>
      <c r="G10643" s="48"/>
      <c r="I10643" s="3"/>
      <c r="J10643" s="3"/>
      <c r="K10643" s="3"/>
      <c r="L10643" s="3"/>
      <c r="M10643" s="3"/>
      <c r="N10643" s="3"/>
      <c r="O10643" s="3"/>
      <c r="P10643" s="3"/>
      <c r="Q10643" s="3"/>
      <c r="R10643" s="6"/>
      <c r="S10643" s="3"/>
      <c r="T10643" s="3"/>
      <c r="U10643" s="3"/>
      <c r="V10643" s="3"/>
      <c r="W10643" s="3"/>
      <c r="X10643" s="3"/>
      <c r="Y10643" s="7"/>
    </row>
    <row r="10644" spans="2:25" s="12" customFormat="1" x14ac:dyDescent="0.2">
      <c r="B10644" s="8"/>
      <c r="C10644" s="8"/>
      <c r="D10644" s="8"/>
      <c r="E10644" s="3"/>
      <c r="F10644" s="8"/>
      <c r="G10644" s="48"/>
      <c r="I10644" s="3"/>
      <c r="J10644" s="3"/>
      <c r="K10644" s="3"/>
      <c r="L10644" s="3"/>
      <c r="M10644" s="3"/>
      <c r="N10644" s="3"/>
      <c r="O10644" s="3"/>
      <c r="P10644" s="3"/>
      <c r="Q10644" s="3"/>
      <c r="R10644" s="6"/>
      <c r="S10644" s="3"/>
      <c r="T10644" s="3"/>
      <c r="U10644" s="3"/>
      <c r="V10644" s="3"/>
      <c r="W10644" s="3"/>
      <c r="X10644" s="3"/>
      <c r="Y10644" s="7"/>
    </row>
    <row r="10645" spans="2:25" s="12" customFormat="1" x14ac:dyDescent="0.2">
      <c r="B10645" s="8"/>
      <c r="C10645" s="8"/>
      <c r="D10645" s="8"/>
      <c r="E10645" s="3"/>
      <c r="F10645" s="8"/>
      <c r="G10645" s="48"/>
      <c r="I10645" s="3"/>
      <c r="J10645" s="3"/>
      <c r="K10645" s="3"/>
      <c r="L10645" s="3"/>
      <c r="M10645" s="3"/>
      <c r="N10645" s="3"/>
      <c r="O10645" s="3"/>
      <c r="P10645" s="3"/>
      <c r="Q10645" s="3"/>
      <c r="R10645" s="6"/>
      <c r="S10645" s="3"/>
      <c r="T10645" s="3"/>
      <c r="U10645" s="3"/>
      <c r="V10645" s="3"/>
      <c r="W10645" s="3"/>
      <c r="X10645" s="3"/>
      <c r="Y10645" s="7"/>
    </row>
    <row r="10646" spans="2:25" s="12" customFormat="1" x14ac:dyDescent="0.2">
      <c r="B10646" s="8"/>
      <c r="C10646" s="8"/>
      <c r="D10646" s="8"/>
      <c r="E10646" s="3"/>
      <c r="F10646" s="8"/>
      <c r="G10646" s="48"/>
      <c r="I10646" s="3"/>
      <c r="J10646" s="3"/>
      <c r="K10646" s="3"/>
      <c r="L10646" s="3"/>
      <c r="M10646" s="3"/>
      <c r="N10646" s="3"/>
      <c r="O10646" s="3"/>
      <c r="P10646" s="3"/>
      <c r="Q10646" s="3"/>
      <c r="R10646" s="6"/>
      <c r="S10646" s="3"/>
      <c r="T10646" s="3"/>
      <c r="U10646" s="3"/>
      <c r="V10646" s="3"/>
      <c r="W10646" s="3"/>
      <c r="X10646" s="3"/>
      <c r="Y10646" s="7"/>
    </row>
    <row r="10647" spans="2:25" s="12" customFormat="1" x14ac:dyDescent="0.2">
      <c r="B10647" s="8"/>
      <c r="C10647" s="8"/>
      <c r="D10647" s="8"/>
      <c r="E10647" s="3"/>
      <c r="F10647" s="8"/>
      <c r="G10647" s="48"/>
      <c r="I10647" s="3"/>
      <c r="J10647" s="3"/>
      <c r="K10647" s="3"/>
      <c r="L10647" s="3"/>
      <c r="M10647" s="3"/>
      <c r="N10647" s="3"/>
      <c r="O10647" s="3"/>
      <c r="P10647" s="3"/>
      <c r="Q10647" s="3"/>
      <c r="R10647" s="6"/>
      <c r="S10647" s="3"/>
      <c r="T10647" s="3"/>
      <c r="U10647" s="3"/>
      <c r="V10647" s="3"/>
      <c r="W10647" s="3"/>
      <c r="X10647" s="3"/>
      <c r="Y10647" s="7"/>
    </row>
    <row r="10648" spans="2:25" s="12" customFormat="1" x14ac:dyDescent="0.2">
      <c r="B10648" s="8"/>
      <c r="C10648" s="8"/>
      <c r="D10648" s="8"/>
      <c r="E10648" s="3"/>
      <c r="F10648" s="8"/>
      <c r="G10648" s="48"/>
      <c r="I10648" s="3"/>
      <c r="J10648" s="3"/>
      <c r="K10648" s="3"/>
      <c r="L10648" s="3"/>
      <c r="M10648" s="3"/>
      <c r="N10648" s="3"/>
      <c r="O10648" s="3"/>
      <c r="P10648" s="3"/>
      <c r="Q10648" s="3"/>
      <c r="R10648" s="6"/>
      <c r="S10648" s="3"/>
      <c r="T10648" s="3"/>
      <c r="U10648" s="3"/>
      <c r="V10648" s="3"/>
      <c r="W10648" s="3"/>
      <c r="X10648" s="3"/>
      <c r="Y10648" s="7"/>
    </row>
    <row r="10649" spans="2:25" s="12" customFormat="1" x14ac:dyDescent="0.2">
      <c r="B10649" s="8"/>
      <c r="C10649" s="8"/>
      <c r="D10649" s="8"/>
      <c r="E10649" s="3"/>
      <c r="F10649" s="8"/>
      <c r="G10649" s="48"/>
      <c r="I10649" s="3"/>
      <c r="J10649" s="3"/>
      <c r="K10649" s="3"/>
      <c r="L10649" s="3"/>
      <c r="M10649" s="3"/>
      <c r="N10649" s="3"/>
      <c r="O10649" s="3"/>
      <c r="P10649" s="3"/>
      <c r="Q10649" s="3"/>
      <c r="R10649" s="6"/>
      <c r="S10649" s="3"/>
      <c r="T10649" s="3"/>
      <c r="U10649" s="3"/>
      <c r="V10649" s="3"/>
      <c r="W10649" s="3"/>
      <c r="X10649" s="3"/>
      <c r="Y10649" s="7"/>
    </row>
    <row r="10650" spans="2:25" s="12" customFormat="1" x14ac:dyDescent="0.2">
      <c r="B10650" s="8"/>
      <c r="C10650" s="8"/>
      <c r="D10650" s="8"/>
      <c r="E10650" s="3"/>
      <c r="F10650" s="8"/>
      <c r="G10650" s="48"/>
      <c r="I10650" s="3"/>
      <c r="J10650" s="3"/>
      <c r="K10650" s="3"/>
      <c r="L10650" s="3"/>
      <c r="M10650" s="3"/>
      <c r="N10650" s="3"/>
      <c r="O10650" s="3"/>
      <c r="P10650" s="3"/>
      <c r="Q10650" s="3"/>
      <c r="R10650" s="6"/>
      <c r="S10650" s="3"/>
      <c r="T10650" s="3"/>
      <c r="U10650" s="3"/>
      <c r="V10650" s="3"/>
      <c r="W10650" s="3"/>
      <c r="X10650" s="3"/>
      <c r="Y10650" s="7"/>
    </row>
    <row r="10651" spans="2:25" s="12" customFormat="1" x14ac:dyDescent="0.2">
      <c r="B10651" s="8"/>
      <c r="C10651" s="8"/>
      <c r="D10651" s="8"/>
      <c r="E10651" s="3"/>
      <c r="F10651" s="8"/>
      <c r="G10651" s="48"/>
      <c r="I10651" s="3"/>
      <c r="J10651" s="3"/>
      <c r="K10651" s="3"/>
      <c r="L10651" s="3"/>
      <c r="M10651" s="3"/>
      <c r="N10651" s="3"/>
      <c r="O10651" s="3"/>
      <c r="P10651" s="3"/>
      <c r="Q10651" s="3"/>
      <c r="R10651" s="6"/>
      <c r="S10651" s="3"/>
      <c r="T10651" s="3"/>
      <c r="U10651" s="3"/>
      <c r="V10651" s="3"/>
      <c r="W10651" s="3"/>
      <c r="X10651" s="3"/>
      <c r="Y10651" s="7"/>
    </row>
    <row r="10652" spans="2:25" s="12" customFormat="1" x14ac:dyDescent="0.2">
      <c r="B10652" s="8"/>
      <c r="C10652" s="8"/>
      <c r="D10652" s="8"/>
      <c r="E10652" s="3"/>
      <c r="F10652" s="8"/>
      <c r="G10652" s="48"/>
      <c r="I10652" s="3"/>
      <c r="J10652" s="3"/>
      <c r="K10652" s="3"/>
      <c r="L10652" s="3"/>
      <c r="M10652" s="3"/>
      <c r="N10652" s="3"/>
      <c r="O10652" s="3"/>
      <c r="P10652" s="3"/>
      <c r="Q10652" s="3"/>
      <c r="R10652" s="6"/>
      <c r="S10652" s="3"/>
      <c r="T10652" s="3"/>
      <c r="U10652" s="3"/>
      <c r="V10652" s="3"/>
      <c r="W10652" s="3"/>
      <c r="X10652" s="3"/>
      <c r="Y10652" s="7"/>
    </row>
    <row r="10653" spans="2:25" s="12" customFormat="1" x14ac:dyDescent="0.2">
      <c r="B10653" s="8"/>
      <c r="C10653" s="8"/>
      <c r="D10653" s="8"/>
      <c r="E10653" s="3"/>
      <c r="F10653" s="8"/>
      <c r="G10653" s="48"/>
      <c r="I10653" s="3"/>
      <c r="J10653" s="3"/>
      <c r="K10653" s="3"/>
      <c r="L10653" s="3"/>
      <c r="M10653" s="3"/>
      <c r="N10653" s="3"/>
      <c r="O10653" s="3"/>
      <c r="P10653" s="3"/>
      <c r="Q10653" s="3"/>
      <c r="R10653" s="6"/>
      <c r="S10653" s="3"/>
      <c r="T10653" s="3"/>
      <c r="U10653" s="3"/>
      <c r="V10653" s="3"/>
      <c r="W10653" s="3"/>
      <c r="X10653" s="3"/>
      <c r="Y10653" s="7"/>
    </row>
    <row r="10654" spans="2:25" s="12" customFormat="1" x14ac:dyDescent="0.2">
      <c r="B10654" s="8"/>
      <c r="C10654" s="8"/>
      <c r="D10654" s="8"/>
      <c r="E10654" s="3"/>
      <c r="F10654" s="8"/>
      <c r="G10654" s="48"/>
      <c r="I10654" s="3"/>
      <c r="J10654" s="3"/>
      <c r="K10654" s="3"/>
      <c r="L10654" s="3"/>
      <c r="M10654" s="3"/>
      <c r="N10654" s="3"/>
      <c r="O10654" s="3"/>
      <c r="P10654" s="3"/>
      <c r="Q10654" s="3"/>
      <c r="R10654" s="6"/>
      <c r="S10654" s="3"/>
      <c r="T10654" s="3"/>
      <c r="U10654" s="3"/>
      <c r="V10654" s="3"/>
      <c r="W10654" s="3"/>
      <c r="X10654" s="3"/>
      <c r="Y10654" s="7"/>
    </row>
    <row r="10655" spans="2:25" s="12" customFormat="1" x14ac:dyDescent="0.2">
      <c r="B10655" s="8"/>
      <c r="C10655" s="8"/>
      <c r="D10655" s="8"/>
      <c r="E10655" s="3"/>
      <c r="F10655" s="8"/>
      <c r="G10655" s="48"/>
      <c r="I10655" s="3"/>
      <c r="J10655" s="3"/>
      <c r="K10655" s="3"/>
      <c r="L10655" s="3"/>
      <c r="M10655" s="3"/>
      <c r="N10655" s="3"/>
      <c r="O10655" s="3"/>
      <c r="P10655" s="3"/>
      <c r="Q10655" s="3"/>
      <c r="R10655" s="6"/>
      <c r="S10655" s="3"/>
      <c r="T10655" s="3"/>
      <c r="U10655" s="3"/>
      <c r="V10655" s="3"/>
      <c r="W10655" s="3"/>
      <c r="X10655" s="3"/>
      <c r="Y10655" s="7"/>
    </row>
    <row r="10656" spans="2:25" s="12" customFormat="1" x14ac:dyDescent="0.2">
      <c r="B10656" s="8"/>
      <c r="C10656" s="8"/>
      <c r="D10656" s="8"/>
      <c r="E10656" s="3"/>
      <c r="F10656" s="8"/>
      <c r="G10656" s="48"/>
      <c r="I10656" s="3"/>
      <c r="J10656" s="3"/>
      <c r="K10656" s="3"/>
      <c r="L10656" s="3"/>
      <c r="M10656" s="3"/>
      <c r="N10656" s="3"/>
      <c r="O10656" s="3"/>
      <c r="P10656" s="3"/>
      <c r="Q10656" s="3"/>
      <c r="R10656" s="6"/>
      <c r="S10656" s="3"/>
      <c r="T10656" s="3"/>
      <c r="U10656" s="3"/>
      <c r="V10656" s="3"/>
      <c r="W10656" s="3"/>
      <c r="X10656" s="3"/>
      <c r="Y10656" s="7"/>
    </row>
    <row r="10657" spans="2:25" s="12" customFormat="1" x14ac:dyDescent="0.2">
      <c r="B10657" s="8"/>
      <c r="C10657" s="8"/>
      <c r="D10657" s="8"/>
      <c r="E10657" s="3"/>
      <c r="F10657" s="8"/>
      <c r="G10657" s="48"/>
      <c r="I10657" s="3"/>
      <c r="J10657" s="3"/>
      <c r="K10657" s="3"/>
      <c r="L10657" s="3"/>
      <c r="M10657" s="3"/>
      <c r="N10657" s="3"/>
      <c r="O10657" s="3"/>
      <c r="P10657" s="3"/>
      <c r="Q10657" s="3"/>
      <c r="R10657" s="6"/>
      <c r="S10657" s="3"/>
      <c r="T10657" s="3"/>
      <c r="U10657" s="3"/>
      <c r="V10657" s="3"/>
      <c r="W10657" s="3"/>
      <c r="X10657" s="3"/>
      <c r="Y10657" s="7"/>
    </row>
    <row r="10658" spans="2:25" s="12" customFormat="1" x14ac:dyDescent="0.2">
      <c r="B10658" s="8"/>
      <c r="C10658" s="8"/>
      <c r="D10658" s="8"/>
      <c r="E10658" s="3"/>
      <c r="F10658" s="8"/>
      <c r="G10658" s="48"/>
      <c r="I10658" s="3"/>
      <c r="J10658" s="3"/>
      <c r="K10658" s="3"/>
      <c r="L10658" s="3"/>
      <c r="M10658" s="3"/>
      <c r="N10658" s="3"/>
      <c r="O10658" s="3"/>
      <c r="P10658" s="3"/>
      <c r="Q10658" s="3"/>
      <c r="R10658" s="6"/>
      <c r="S10658" s="3"/>
      <c r="T10658" s="3"/>
      <c r="U10658" s="3"/>
      <c r="V10658" s="3"/>
      <c r="W10658" s="3"/>
      <c r="X10658" s="3"/>
      <c r="Y10658" s="7"/>
    </row>
    <row r="10659" spans="2:25" s="12" customFormat="1" x14ac:dyDescent="0.2">
      <c r="B10659" s="8"/>
      <c r="C10659" s="8"/>
      <c r="D10659" s="8"/>
      <c r="E10659" s="3"/>
      <c r="F10659" s="8"/>
      <c r="G10659" s="48"/>
      <c r="I10659" s="3"/>
      <c r="J10659" s="3"/>
      <c r="K10659" s="3"/>
      <c r="L10659" s="3"/>
      <c r="M10659" s="3"/>
      <c r="N10659" s="3"/>
      <c r="O10659" s="3"/>
      <c r="P10659" s="3"/>
      <c r="Q10659" s="3"/>
      <c r="R10659" s="6"/>
      <c r="S10659" s="3"/>
      <c r="T10659" s="3"/>
      <c r="U10659" s="3"/>
      <c r="V10659" s="3"/>
      <c r="W10659" s="3"/>
      <c r="X10659" s="3"/>
      <c r="Y10659" s="7"/>
    </row>
    <row r="10660" spans="2:25" s="12" customFormat="1" x14ac:dyDescent="0.2">
      <c r="B10660" s="8"/>
      <c r="C10660" s="8"/>
      <c r="D10660" s="8"/>
      <c r="E10660" s="3"/>
      <c r="F10660" s="8"/>
      <c r="G10660" s="48"/>
      <c r="I10660" s="3"/>
      <c r="J10660" s="3"/>
      <c r="K10660" s="3"/>
      <c r="L10660" s="3"/>
      <c r="M10660" s="3"/>
      <c r="N10660" s="3"/>
      <c r="O10660" s="3"/>
      <c r="P10660" s="3"/>
      <c r="Q10660" s="3"/>
      <c r="R10660" s="6"/>
      <c r="S10660" s="3"/>
      <c r="T10660" s="3"/>
      <c r="U10660" s="3"/>
      <c r="V10660" s="3"/>
      <c r="W10660" s="3"/>
      <c r="X10660" s="3"/>
      <c r="Y10660" s="7"/>
    </row>
    <row r="10661" spans="2:25" s="12" customFormat="1" x14ac:dyDescent="0.2">
      <c r="B10661" s="8"/>
      <c r="C10661" s="8"/>
      <c r="D10661" s="8"/>
      <c r="E10661" s="3"/>
      <c r="F10661" s="8"/>
      <c r="G10661" s="48"/>
      <c r="I10661" s="3"/>
      <c r="J10661" s="3"/>
      <c r="K10661" s="3"/>
      <c r="L10661" s="3"/>
      <c r="M10661" s="3"/>
      <c r="N10661" s="3"/>
      <c r="O10661" s="3"/>
      <c r="P10661" s="3"/>
      <c r="Q10661" s="3"/>
      <c r="R10661" s="6"/>
      <c r="S10661" s="3"/>
      <c r="T10661" s="3"/>
      <c r="U10661" s="3"/>
      <c r="V10661" s="3"/>
      <c r="W10661" s="3"/>
      <c r="X10661" s="3"/>
      <c r="Y10661" s="7"/>
    </row>
    <row r="10662" spans="2:25" s="12" customFormat="1" x14ac:dyDescent="0.2">
      <c r="B10662" s="8"/>
      <c r="C10662" s="8"/>
      <c r="D10662" s="8"/>
      <c r="E10662" s="3"/>
      <c r="F10662" s="8"/>
      <c r="G10662" s="48"/>
      <c r="I10662" s="3"/>
      <c r="J10662" s="3"/>
      <c r="K10662" s="3"/>
      <c r="L10662" s="3"/>
      <c r="M10662" s="3"/>
      <c r="N10662" s="3"/>
      <c r="O10662" s="3"/>
      <c r="P10662" s="3"/>
      <c r="Q10662" s="3"/>
      <c r="R10662" s="6"/>
      <c r="S10662" s="3"/>
      <c r="T10662" s="3"/>
      <c r="U10662" s="3"/>
      <c r="V10662" s="3"/>
      <c r="W10662" s="3"/>
      <c r="X10662" s="3"/>
      <c r="Y10662" s="7"/>
    </row>
    <row r="10663" spans="2:25" s="12" customFormat="1" x14ac:dyDescent="0.2">
      <c r="B10663" s="8"/>
      <c r="C10663" s="8"/>
      <c r="D10663" s="8"/>
      <c r="E10663" s="3"/>
      <c r="F10663" s="8"/>
      <c r="G10663" s="48"/>
      <c r="I10663" s="3"/>
      <c r="J10663" s="3"/>
      <c r="K10663" s="3"/>
      <c r="L10663" s="3"/>
      <c r="M10663" s="3"/>
      <c r="N10663" s="3"/>
      <c r="O10663" s="3"/>
      <c r="P10663" s="3"/>
      <c r="Q10663" s="3"/>
      <c r="R10663" s="6"/>
      <c r="S10663" s="3"/>
      <c r="T10663" s="3"/>
      <c r="U10663" s="3"/>
      <c r="V10663" s="3"/>
      <c r="W10663" s="3"/>
      <c r="X10663" s="3"/>
      <c r="Y10663" s="7"/>
    </row>
    <row r="10664" spans="2:25" s="12" customFormat="1" x14ac:dyDescent="0.2">
      <c r="B10664" s="8"/>
      <c r="C10664" s="8"/>
      <c r="D10664" s="8"/>
      <c r="E10664" s="3"/>
      <c r="F10664" s="8"/>
      <c r="G10664" s="48"/>
      <c r="I10664" s="3"/>
      <c r="J10664" s="3"/>
      <c r="K10664" s="3"/>
      <c r="L10664" s="3"/>
      <c r="M10664" s="3"/>
      <c r="N10664" s="3"/>
      <c r="O10664" s="3"/>
      <c r="P10664" s="3"/>
      <c r="Q10664" s="3"/>
      <c r="R10664" s="6"/>
      <c r="S10664" s="3"/>
      <c r="T10664" s="3"/>
      <c r="U10664" s="3"/>
      <c r="V10664" s="3"/>
      <c r="W10664" s="3"/>
      <c r="X10664" s="3"/>
      <c r="Y10664" s="7"/>
    </row>
    <row r="10665" spans="2:25" s="12" customFormat="1" x14ac:dyDescent="0.2">
      <c r="B10665" s="8"/>
      <c r="C10665" s="8"/>
      <c r="D10665" s="8"/>
      <c r="E10665" s="3"/>
      <c r="F10665" s="8"/>
      <c r="G10665" s="48"/>
      <c r="I10665" s="3"/>
      <c r="J10665" s="3"/>
      <c r="K10665" s="3"/>
      <c r="L10665" s="3"/>
      <c r="M10665" s="3"/>
      <c r="N10665" s="3"/>
      <c r="O10665" s="3"/>
      <c r="P10665" s="3"/>
      <c r="Q10665" s="3"/>
      <c r="R10665" s="6"/>
      <c r="S10665" s="3"/>
      <c r="T10665" s="3"/>
      <c r="U10665" s="3"/>
      <c r="V10665" s="3"/>
      <c r="W10665" s="3"/>
      <c r="X10665" s="3"/>
      <c r="Y10665" s="7"/>
    </row>
    <row r="10666" spans="2:25" s="12" customFormat="1" x14ac:dyDescent="0.2">
      <c r="B10666" s="8"/>
      <c r="C10666" s="8"/>
      <c r="D10666" s="8"/>
      <c r="E10666" s="3"/>
      <c r="F10666" s="8"/>
      <c r="G10666" s="48"/>
      <c r="I10666" s="3"/>
      <c r="J10666" s="3"/>
      <c r="K10666" s="3"/>
      <c r="L10666" s="3"/>
      <c r="M10666" s="3"/>
      <c r="N10666" s="3"/>
      <c r="O10666" s="3"/>
      <c r="P10666" s="3"/>
      <c r="Q10666" s="3"/>
      <c r="R10666" s="6"/>
      <c r="S10666" s="3"/>
      <c r="T10666" s="3"/>
      <c r="U10666" s="3"/>
      <c r="V10666" s="3"/>
      <c r="W10666" s="3"/>
      <c r="X10666" s="3"/>
      <c r="Y10666" s="7"/>
    </row>
    <row r="10667" spans="2:25" s="12" customFormat="1" x14ac:dyDescent="0.2">
      <c r="B10667" s="8"/>
      <c r="C10667" s="8"/>
      <c r="D10667" s="8"/>
      <c r="E10667" s="3"/>
      <c r="F10667" s="8"/>
      <c r="G10667" s="48"/>
      <c r="I10667" s="3"/>
      <c r="J10667" s="3"/>
      <c r="K10667" s="3"/>
      <c r="L10667" s="3"/>
      <c r="M10667" s="3"/>
      <c r="N10667" s="3"/>
      <c r="O10667" s="3"/>
      <c r="P10667" s="3"/>
      <c r="Q10667" s="3"/>
      <c r="R10667" s="6"/>
      <c r="S10667" s="3"/>
      <c r="T10667" s="3"/>
      <c r="U10667" s="3"/>
      <c r="V10667" s="3"/>
      <c r="W10667" s="3"/>
      <c r="X10667" s="3"/>
      <c r="Y10667" s="7"/>
    </row>
    <row r="10668" spans="2:25" s="12" customFormat="1" x14ac:dyDescent="0.2">
      <c r="B10668" s="8"/>
      <c r="C10668" s="8"/>
      <c r="D10668" s="8"/>
      <c r="E10668" s="3"/>
      <c r="F10668" s="8"/>
      <c r="G10668" s="48"/>
      <c r="I10668" s="3"/>
      <c r="J10668" s="3"/>
      <c r="K10668" s="3"/>
      <c r="L10668" s="3"/>
      <c r="M10668" s="3"/>
      <c r="N10668" s="3"/>
      <c r="O10668" s="3"/>
      <c r="P10668" s="3"/>
      <c r="Q10668" s="3"/>
      <c r="R10668" s="6"/>
      <c r="S10668" s="3"/>
      <c r="T10668" s="3"/>
      <c r="U10668" s="3"/>
      <c r="V10668" s="3"/>
      <c r="W10668" s="3"/>
      <c r="X10668" s="3"/>
      <c r="Y10668" s="7"/>
    </row>
    <row r="10669" spans="2:25" s="12" customFormat="1" x14ac:dyDescent="0.2">
      <c r="B10669" s="8"/>
      <c r="C10669" s="8"/>
      <c r="D10669" s="8"/>
      <c r="E10669" s="3"/>
      <c r="F10669" s="8"/>
      <c r="G10669" s="48"/>
      <c r="I10669" s="3"/>
      <c r="J10669" s="3"/>
      <c r="K10669" s="3"/>
      <c r="L10669" s="3"/>
      <c r="M10669" s="3"/>
      <c r="N10669" s="3"/>
      <c r="O10669" s="3"/>
      <c r="P10669" s="3"/>
      <c r="Q10669" s="3"/>
      <c r="R10669" s="6"/>
      <c r="S10669" s="3"/>
      <c r="T10669" s="3"/>
      <c r="U10669" s="3"/>
      <c r="V10669" s="3"/>
      <c r="W10669" s="3"/>
      <c r="X10669" s="3"/>
      <c r="Y10669" s="7"/>
    </row>
    <row r="10670" spans="2:25" s="12" customFormat="1" x14ac:dyDescent="0.2">
      <c r="B10670" s="8"/>
      <c r="C10670" s="8"/>
      <c r="D10670" s="8"/>
      <c r="E10670" s="3"/>
      <c r="F10670" s="8"/>
      <c r="G10670" s="48"/>
      <c r="I10670" s="3"/>
      <c r="J10670" s="3"/>
      <c r="K10670" s="3"/>
      <c r="L10670" s="3"/>
      <c r="M10670" s="3"/>
      <c r="N10670" s="3"/>
      <c r="O10670" s="3"/>
      <c r="P10670" s="3"/>
      <c r="Q10670" s="3"/>
      <c r="R10670" s="6"/>
      <c r="S10670" s="3"/>
      <c r="T10670" s="3"/>
      <c r="U10670" s="3"/>
      <c r="V10670" s="3"/>
      <c r="W10670" s="3"/>
      <c r="X10670" s="3"/>
      <c r="Y10670" s="7"/>
    </row>
    <row r="10671" spans="2:25" s="12" customFormat="1" x14ac:dyDescent="0.2">
      <c r="B10671" s="8"/>
      <c r="C10671" s="8"/>
      <c r="D10671" s="8"/>
      <c r="E10671" s="3"/>
      <c r="F10671" s="8"/>
      <c r="G10671" s="48"/>
      <c r="I10671" s="3"/>
      <c r="J10671" s="3"/>
      <c r="K10671" s="3"/>
      <c r="L10671" s="3"/>
      <c r="M10671" s="3"/>
      <c r="N10671" s="3"/>
      <c r="O10671" s="3"/>
      <c r="P10671" s="3"/>
      <c r="Q10671" s="3"/>
      <c r="R10671" s="6"/>
      <c r="S10671" s="3"/>
      <c r="T10671" s="3"/>
      <c r="U10671" s="3"/>
      <c r="V10671" s="3"/>
      <c r="W10671" s="3"/>
      <c r="X10671" s="3"/>
      <c r="Y10671" s="7"/>
    </row>
    <row r="10672" spans="2:25" s="12" customFormat="1" x14ac:dyDescent="0.2">
      <c r="B10672" s="8"/>
      <c r="C10672" s="8"/>
      <c r="D10672" s="8"/>
      <c r="E10672" s="3"/>
      <c r="F10672" s="8"/>
      <c r="G10672" s="48"/>
      <c r="I10672" s="3"/>
      <c r="J10672" s="3"/>
      <c r="K10672" s="3"/>
      <c r="L10672" s="3"/>
      <c r="M10672" s="3"/>
      <c r="N10672" s="3"/>
      <c r="O10672" s="3"/>
      <c r="P10672" s="3"/>
      <c r="Q10672" s="3"/>
      <c r="R10672" s="6"/>
      <c r="S10672" s="3"/>
      <c r="T10672" s="3"/>
      <c r="U10672" s="3"/>
      <c r="V10672" s="3"/>
      <c r="W10672" s="3"/>
      <c r="X10672" s="3"/>
      <c r="Y10672" s="7"/>
    </row>
    <row r="10673" spans="2:25" s="12" customFormat="1" x14ac:dyDescent="0.2">
      <c r="B10673" s="8"/>
      <c r="C10673" s="8"/>
      <c r="D10673" s="8"/>
      <c r="E10673" s="3"/>
      <c r="F10673" s="8"/>
      <c r="G10673" s="48"/>
      <c r="I10673" s="3"/>
      <c r="J10673" s="3"/>
      <c r="K10673" s="3"/>
      <c r="L10673" s="3"/>
      <c r="M10673" s="3"/>
      <c r="N10673" s="3"/>
      <c r="O10673" s="3"/>
      <c r="P10673" s="3"/>
      <c r="Q10673" s="3"/>
      <c r="R10673" s="6"/>
      <c r="S10673" s="3"/>
      <c r="T10673" s="3"/>
      <c r="U10673" s="3"/>
      <c r="V10673" s="3"/>
      <c r="W10673" s="3"/>
      <c r="X10673" s="3"/>
      <c r="Y10673" s="7"/>
    </row>
    <row r="10674" spans="2:25" s="12" customFormat="1" x14ac:dyDescent="0.2">
      <c r="B10674" s="8"/>
      <c r="C10674" s="8"/>
      <c r="D10674" s="8"/>
      <c r="E10674" s="3"/>
      <c r="F10674" s="8"/>
      <c r="G10674" s="48"/>
      <c r="I10674" s="3"/>
      <c r="J10674" s="3"/>
      <c r="K10674" s="3"/>
      <c r="L10674" s="3"/>
      <c r="M10674" s="3"/>
      <c r="N10674" s="3"/>
      <c r="O10674" s="3"/>
      <c r="P10674" s="3"/>
      <c r="Q10674" s="3"/>
      <c r="R10674" s="6"/>
      <c r="S10674" s="3"/>
      <c r="T10674" s="3"/>
      <c r="U10674" s="3"/>
      <c r="V10674" s="3"/>
      <c r="W10674" s="3"/>
      <c r="X10674" s="3"/>
      <c r="Y10674" s="7"/>
    </row>
    <row r="10675" spans="2:25" s="12" customFormat="1" x14ac:dyDescent="0.2">
      <c r="B10675" s="8"/>
      <c r="C10675" s="8"/>
      <c r="D10675" s="8"/>
      <c r="E10675" s="3"/>
      <c r="F10675" s="8"/>
      <c r="G10675" s="48"/>
      <c r="I10675" s="3"/>
      <c r="J10675" s="3"/>
      <c r="K10675" s="3"/>
      <c r="L10675" s="3"/>
      <c r="M10675" s="3"/>
      <c r="N10675" s="3"/>
      <c r="O10675" s="3"/>
      <c r="P10675" s="3"/>
      <c r="Q10675" s="3"/>
      <c r="R10675" s="6"/>
      <c r="S10675" s="3"/>
      <c r="T10675" s="3"/>
      <c r="U10675" s="3"/>
      <c r="V10675" s="3"/>
      <c r="W10675" s="3"/>
      <c r="X10675" s="3"/>
      <c r="Y10675" s="7"/>
    </row>
    <row r="10676" spans="2:25" s="12" customFormat="1" x14ac:dyDescent="0.2">
      <c r="B10676" s="8"/>
      <c r="C10676" s="8"/>
      <c r="D10676" s="8"/>
      <c r="E10676" s="3"/>
      <c r="F10676" s="8"/>
      <c r="G10676" s="48"/>
      <c r="I10676" s="3"/>
      <c r="J10676" s="3"/>
      <c r="K10676" s="3"/>
      <c r="L10676" s="3"/>
      <c r="M10676" s="3"/>
      <c r="N10676" s="3"/>
      <c r="O10676" s="3"/>
      <c r="P10676" s="3"/>
      <c r="Q10676" s="3"/>
      <c r="R10676" s="6"/>
      <c r="S10676" s="3"/>
      <c r="T10676" s="3"/>
      <c r="U10676" s="3"/>
      <c r="V10676" s="3"/>
      <c r="W10676" s="3"/>
      <c r="X10676" s="3"/>
      <c r="Y10676" s="7"/>
    </row>
    <row r="10677" spans="2:25" s="12" customFormat="1" x14ac:dyDescent="0.2">
      <c r="B10677" s="8"/>
      <c r="C10677" s="8"/>
      <c r="D10677" s="8"/>
      <c r="E10677" s="3"/>
      <c r="F10677" s="8"/>
      <c r="G10677" s="48"/>
      <c r="I10677" s="3"/>
      <c r="J10677" s="3"/>
      <c r="K10677" s="3"/>
      <c r="L10677" s="3"/>
      <c r="M10677" s="3"/>
      <c r="N10677" s="3"/>
      <c r="O10677" s="3"/>
      <c r="P10677" s="3"/>
      <c r="Q10677" s="3"/>
      <c r="R10677" s="6"/>
      <c r="S10677" s="3"/>
      <c r="T10677" s="3"/>
      <c r="U10677" s="3"/>
      <c r="V10677" s="3"/>
      <c r="W10677" s="3"/>
      <c r="X10677" s="3"/>
      <c r="Y10677" s="7"/>
    </row>
    <row r="10678" spans="2:25" s="12" customFormat="1" x14ac:dyDescent="0.2">
      <c r="B10678" s="8"/>
      <c r="C10678" s="8"/>
      <c r="D10678" s="8"/>
      <c r="E10678" s="3"/>
      <c r="F10678" s="8"/>
      <c r="G10678" s="48"/>
      <c r="I10678" s="3"/>
      <c r="J10678" s="3"/>
      <c r="K10678" s="3"/>
      <c r="L10678" s="3"/>
      <c r="M10678" s="3"/>
      <c r="N10678" s="3"/>
      <c r="O10678" s="3"/>
      <c r="P10678" s="3"/>
      <c r="Q10678" s="3"/>
      <c r="R10678" s="6"/>
      <c r="S10678" s="3"/>
      <c r="T10678" s="3"/>
      <c r="U10678" s="3"/>
      <c r="V10678" s="3"/>
      <c r="W10678" s="3"/>
      <c r="X10678" s="3"/>
      <c r="Y10678" s="7"/>
    </row>
    <row r="10679" spans="2:25" s="12" customFormat="1" x14ac:dyDescent="0.2">
      <c r="B10679" s="8"/>
      <c r="C10679" s="8"/>
      <c r="D10679" s="8"/>
      <c r="E10679" s="3"/>
      <c r="F10679" s="8"/>
      <c r="G10679" s="48"/>
      <c r="I10679" s="3"/>
      <c r="J10679" s="3"/>
      <c r="K10679" s="3"/>
      <c r="L10679" s="3"/>
      <c r="M10679" s="3"/>
      <c r="N10679" s="3"/>
      <c r="O10679" s="3"/>
      <c r="P10679" s="3"/>
      <c r="Q10679" s="3"/>
      <c r="R10679" s="6"/>
      <c r="S10679" s="3"/>
      <c r="T10679" s="3"/>
      <c r="U10679" s="3"/>
      <c r="V10679" s="3"/>
      <c r="W10679" s="3"/>
      <c r="X10679" s="3"/>
      <c r="Y10679" s="7"/>
    </row>
    <row r="10680" spans="2:25" s="12" customFormat="1" x14ac:dyDescent="0.2">
      <c r="B10680" s="8"/>
      <c r="C10680" s="8"/>
      <c r="D10680" s="8"/>
      <c r="E10680" s="3"/>
      <c r="F10680" s="8"/>
      <c r="G10680" s="48"/>
      <c r="I10680" s="3"/>
      <c r="J10680" s="3"/>
      <c r="K10680" s="3"/>
      <c r="L10680" s="3"/>
      <c r="M10680" s="3"/>
      <c r="N10680" s="3"/>
      <c r="O10680" s="3"/>
      <c r="P10680" s="3"/>
      <c r="Q10680" s="3"/>
      <c r="R10680" s="6"/>
      <c r="S10680" s="3"/>
      <c r="T10680" s="3"/>
      <c r="U10680" s="3"/>
      <c r="V10680" s="3"/>
      <c r="W10680" s="3"/>
      <c r="X10680" s="3"/>
      <c r="Y10680" s="7"/>
    </row>
    <row r="10681" spans="2:25" s="12" customFormat="1" x14ac:dyDescent="0.2">
      <c r="B10681" s="8"/>
      <c r="C10681" s="8"/>
      <c r="D10681" s="8"/>
      <c r="E10681" s="3"/>
      <c r="F10681" s="8"/>
      <c r="G10681" s="48"/>
      <c r="I10681" s="3"/>
      <c r="J10681" s="3"/>
      <c r="K10681" s="3"/>
      <c r="L10681" s="3"/>
      <c r="M10681" s="3"/>
      <c r="N10681" s="3"/>
      <c r="O10681" s="3"/>
      <c r="P10681" s="3"/>
      <c r="Q10681" s="3"/>
      <c r="R10681" s="6"/>
      <c r="S10681" s="3"/>
      <c r="T10681" s="3"/>
      <c r="U10681" s="3"/>
      <c r="V10681" s="3"/>
      <c r="W10681" s="3"/>
      <c r="X10681" s="3"/>
      <c r="Y10681" s="7"/>
    </row>
    <row r="10682" spans="2:25" s="12" customFormat="1" x14ac:dyDescent="0.2">
      <c r="B10682" s="8"/>
      <c r="C10682" s="8"/>
      <c r="D10682" s="8"/>
      <c r="E10682" s="3"/>
      <c r="F10682" s="8"/>
      <c r="G10682" s="48"/>
      <c r="I10682" s="3"/>
      <c r="J10682" s="3"/>
      <c r="K10682" s="3"/>
      <c r="L10682" s="3"/>
      <c r="M10682" s="3"/>
      <c r="N10682" s="3"/>
      <c r="O10682" s="3"/>
      <c r="P10682" s="3"/>
      <c r="Q10682" s="3"/>
      <c r="R10682" s="6"/>
      <c r="S10682" s="3"/>
      <c r="T10682" s="3"/>
      <c r="U10682" s="3"/>
      <c r="V10682" s="3"/>
      <c r="W10682" s="3"/>
      <c r="X10682" s="3"/>
      <c r="Y10682" s="7"/>
    </row>
    <row r="10683" spans="2:25" s="12" customFormat="1" x14ac:dyDescent="0.2">
      <c r="B10683" s="8"/>
      <c r="C10683" s="8"/>
      <c r="D10683" s="8"/>
      <c r="E10683" s="3"/>
      <c r="F10683" s="8"/>
      <c r="G10683" s="48"/>
      <c r="I10683" s="3"/>
      <c r="J10683" s="3"/>
      <c r="K10683" s="3"/>
      <c r="L10683" s="3"/>
      <c r="M10683" s="3"/>
      <c r="N10683" s="3"/>
      <c r="O10683" s="3"/>
      <c r="P10683" s="3"/>
      <c r="Q10683" s="3"/>
      <c r="R10683" s="6"/>
      <c r="S10683" s="3"/>
      <c r="T10683" s="3"/>
      <c r="U10683" s="3"/>
      <c r="V10683" s="3"/>
      <c r="W10683" s="3"/>
      <c r="X10683" s="3"/>
      <c r="Y10683" s="7"/>
    </row>
    <row r="10684" spans="2:25" s="12" customFormat="1" x14ac:dyDescent="0.2">
      <c r="B10684" s="8"/>
      <c r="C10684" s="8"/>
      <c r="D10684" s="8"/>
      <c r="E10684" s="3"/>
      <c r="F10684" s="8"/>
      <c r="G10684" s="48"/>
      <c r="I10684" s="3"/>
      <c r="J10684" s="3"/>
      <c r="K10684" s="3"/>
      <c r="L10684" s="3"/>
      <c r="M10684" s="3"/>
      <c r="N10684" s="3"/>
      <c r="O10684" s="3"/>
      <c r="P10684" s="3"/>
      <c r="Q10684" s="3"/>
      <c r="R10684" s="6"/>
      <c r="S10684" s="3"/>
      <c r="T10684" s="3"/>
      <c r="U10684" s="3"/>
      <c r="V10684" s="3"/>
      <c r="W10684" s="3"/>
      <c r="X10684" s="3"/>
      <c r="Y10684" s="7"/>
    </row>
    <row r="10685" spans="2:25" s="12" customFormat="1" x14ac:dyDescent="0.2">
      <c r="B10685" s="8"/>
      <c r="C10685" s="8"/>
      <c r="D10685" s="8"/>
      <c r="E10685" s="3"/>
      <c r="F10685" s="8"/>
      <c r="G10685" s="48"/>
      <c r="I10685" s="3"/>
      <c r="J10685" s="3"/>
      <c r="K10685" s="3"/>
      <c r="L10685" s="3"/>
      <c r="M10685" s="3"/>
      <c r="N10685" s="3"/>
      <c r="O10685" s="3"/>
      <c r="P10685" s="3"/>
      <c r="Q10685" s="3"/>
      <c r="R10685" s="6"/>
      <c r="S10685" s="3"/>
      <c r="T10685" s="3"/>
      <c r="U10685" s="3"/>
      <c r="V10685" s="3"/>
      <c r="W10685" s="3"/>
      <c r="X10685" s="3"/>
      <c r="Y10685" s="7"/>
    </row>
    <row r="10686" spans="2:25" s="12" customFormat="1" x14ac:dyDescent="0.2">
      <c r="B10686" s="8"/>
      <c r="C10686" s="8"/>
      <c r="D10686" s="8"/>
      <c r="E10686" s="3"/>
      <c r="F10686" s="8"/>
      <c r="G10686" s="48"/>
      <c r="I10686" s="3"/>
      <c r="J10686" s="3"/>
      <c r="K10686" s="3"/>
      <c r="L10686" s="3"/>
      <c r="M10686" s="3"/>
      <c r="N10686" s="3"/>
      <c r="O10686" s="3"/>
      <c r="P10686" s="3"/>
      <c r="Q10686" s="3"/>
      <c r="R10686" s="6"/>
      <c r="S10686" s="3"/>
      <c r="T10686" s="3"/>
      <c r="U10686" s="3"/>
      <c r="V10686" s="3"/>
      <c r="W10686" s="3"/>
      <c r="X10686" s="3"/>
      <c r="Y10686" s="7"/>
    </row>
    <row r="10687" spans="2:25" s="12" customFormat="1" x14ac:dyDescent="0.2">
      <c r="B10687" s="8"/>
      <c r="C10687" s="8"/>
      <c r="D10687" s="8"/>
      <c r="E10687" s="3"/>
      <c r="F10687" s="8"/>
      <c r="G10687" s="48"/>
      <c r="I10687" s="3"/>
      <c r="J10687" s="3"/>
      <c r="K10687" s="3"/>
      <c r="L10687" s="3"/>
      <c r="M10687" s="3"/>
      <c r="N10687" s="3"/>
      <c r="O10687" s="3"/>
      <c r="P10687" s="3"/>
      <c r="Q10687" s="3"/>
      <c r="R10687" s="6"/>
      <c r="S10687" s="3"/>
      <c r="T10687" s="3"/>
      <c r="U10687" s="3"/>
      <c r="V10687" s="3"/>
      <c r="W10687" s="3"/>
      <c r="X10687" s="3"/>
      <c r="Y10687" s="7"/>
    </row>
    <row r="10688" spans="2:25" s="12" customFormat="1" x14ac:dyDescent="0.2">
      <c r="B10688" s="8"/>
      <c r="C10688" s="8"/>
      <c r="D10688" s="8"/>
      <c r="E10688" s="3"/>
      <c r="F10688" s="8"/>
      <c r="G10688" s="48"/>
      <c r="I10688" s="3"/>
      <c r="J10688" s="3"/>
      <c r="K10688" s="3"/>
      <c r="L10688" s="3"/>
      <c r="M10688" s="3"/>
      <c r="N10688" s="3"/>
      <c r="O10688" s="3"/>
      <c r="P10688" s="3"/>
      <c r="Q10688" s="3"/>
      <c r="R10688" s="6"/>
      <c r="S10688" s="3"/>
      <c r="T10688" s="3"/>
      <c r="U10688" s="3"/>
      <c r="V10688" s="3"/>
      <c r="W10688" s="3"/>
      <c r="X10688" s="3"/>
      <c r="Y10688" s="7"/>
    </row>
    <row r="10689" spans="2:25" s="12" customFormat="1" x14ac:dyDescent="0.2">
      <c r="B10689" s="8"/>
      <c r="C10689" s="8"/>
      <c r="D10689" s="8"/>
      <c r="E10689" s="3"/>
      <c r="F10689" s="8"/>
      <c r="G10689" s="48"/>
      <c r="I10689" s="3"/>
      <c r="J10689" s="3"/>
      <c r="K10689" s="3"/>
      <c r="L10689" s="3"/>
      <c r="M10689" s="3"/>
      <c r="N10689" s="3"/>
      <c r="O10689" s="3"/>
      <c r="P10689" s="3"/>
      <c r="Q10689" s="3"/>
      <c r="R10689" s="6"/>
      <c r="S10689" s="3"/>
      <c r="T10689" s="3"/>
      <c r="U10689" s="3"/>
      <c r="V10689" s="3"/>
      <c r="W10689" s="3"/>
      <c r="X10689" s="3"/>
      <c r="Y10689" s="7"/>
    </row>
    <row r="10690" spans="2:25" s="12" customFormat="1" x14ac:dyDescent="0.2">
      <c r="B10690" s="8"/>
      <c r="C10690" s="8"/>
      <c r="D10690" s="8"/>
      <c r="E10690" s="3"/>
      <c r="F10690" s="8"/>
      <c r="G10690" s="48"/>
      <c r="I10690" s="3"/>
      <c r="J10690" s="3"/>
      <c r="K10690" s="3"/>
      <c r="L10690" s="3"/>
      <c r="M10690" s="3"/>
      <c r="N10690" s="3"/>
      <c r="O10690" s="3"/>
      <c r="P10690" s="3"/>
      <c r="Q10690" s="3"/>
      <c r="R10690" s="6"/>
      <c r="S10690" s="3"/>
      <c r="T10690" s="3"/>
      <c r="U10690" s="3"/>
      <c r="V10690" s="3"/>
      <c r="W10690" s="3"/>
      <c r="X10690" s="3"/>
      <c r="Y10690" s="7"/>
    </row>
    <row r="10691" spans="2:25" s="12" customFormat="1" x14ac:dyDescent="0.2">
      <c r="B10691" s="8"/>
      <c r="C10691" s="8"/>
      <c r="D10691" s="8"/>
      <c r="E10691" s="3"/>
      <c r="F10691" s="8"/>
      <c r="G10691" s="48"/>
      <c r="I10691" s="3"/>
      <c r="J10691" s="3"/>
      <c r="K10691" s="3"/>
      <c r="L10691" s="3"/>
      <c r="M10691" s="3"/>
      <c r="N10691" s="3"/>
      <c r="O10691" s="3"/>
      <c r="P10691" s="3"/>
      <c r="Q10691" s="3"/>
      <c r="R10691" s="6"/>
      <c r="S10691" s="3"/>
      <c r="T10691" s="3"/>
      <c r="U10691" s="3"/>
      <c r="V10691" s="3"/>
      <c r="W10691" s="3"/>
      <c r="X10691" s="3"/>
      <c r="Y10691" s="7"/>
    </row>
    <row r="10692" spans="2:25" s="12" customFormat="1" x14ac:dyDescent="0.2">
      <c r="B10692" s="8"/>
      <c r="C10692" s="8"/>
      <c r="D10692" s="8"/>
      <c r="E10692" s="3"/>
      <c r="F10692" s="8"/>
      <c r="G10692" s="48"/>
      <c r="I10692" s="3"/>
      <c r="J10692" s="3"/>
      <c r="K10692" s="3"/>
      <c r="L10692" s="3"/>
      <c r="M10692" s="3"/>
      <c r="N10692" s="3"/>
      <c r="O10692" s="3"/>
      <c r="P10692" s="3"/>
      <c r="Q10692" s="3"/>
      <c r="R10692" s="6"/>
      <c r="S10692" s="3"/>
      <c r="T10692" s="3"/>
      <c r="U10692" s="3"/>
      <c r="V10692" s="3"/>
      <c r="W10692" s="3"/>
      <c r="X10692" s="3"/>
      <c r="Y10692" s="7"/>
    </row>
    <row r="10693" spans="2:25" s="12" customFormat="1" x14ac:dyDescent="0.2">
      <c r="B10693" s="8"/>
      <c r="C10693" s="8"/>
      <c r="D10693" s="8"/>
      <c r="E10693" s="3"/>
      <c r="F10693" s="8"/>
      <c r="G10693" s="48"/>
      <c r="I10693" s="3"/>
      <c r="J10693" s="3"/>
      <c r="K10693" s="3"/>
      <c r="L10693" s="3"/>
      <c r="M10693" s="3"/>
      <c r="N10693" s="3"/>
      <c r="O10693" s="3"/>
      <c r="P10693" s="3"/>
      <c r="Q10693" s="3"/>
      <c r="R10693" s="6"/>
      <c r="S10693" s="3"/>
      <c r="T10693" s="3"/>
      <c r="U10693" s="3"/>
      <c r="V10693" s="3"/>
      <c r="W10693" s="3"/>
      <c r="X10693" s="3"/>
      <c r="Y10693" s="7"/>
    </row>
    <row r="10694" spans="2:25" s="12" customFormat="1" x14ac:dyDescent="0.2">
      <c r="B10694" s="8"/>
      <c r="C10694" s="8"/>
      <c r="D10694" s="8"/>
      <c r="E10694" s="3"/>
      <c r="F10694" s="8"/>
      <c r="G10694" s="48"/>
      <c r="I10694" s="3"/>
      <c r="J10694" s="3"/>
      <c r="K10694" s="3"/>
      <c r="L10694" s="3"/>
      <c r="M10694" s="3"/>
      <c r="N10694" s="3"/>
      <c r="O10694" s="3"/>
      <c r="P10694" s="3"/>
      <c r="Q10694" s="3"/>
      <c r="R10694" s="6"/>
      <c r="S10694" s="3"/>
      <c r="T10694" s="3"/>
      <c r="U10694" s="3"/>
      <c r="V10694" s="3"/>
      <c r="W10694" s="3"/>
      <c r="X10694" s="3"/>
      <c r="Y10694" s="7"/>
    </row>
    <row r="10695" spans="2:25" s="12" customFormat="1" x14ac:dyDescent="0.2">
      <c r="B10695" s="8"/>
      <c r="C10695" s="8"/>
      <c r="D10695" s="8"/>
      <c r="E10695" s="3"/>
      <c r="F10695" s="8"/>
      <c r="G10695" s="48"/>
      <c r="I10695" s="3"/>
      <c r="J10695" s="3"/>
      <c r="K10695" s="3"/>
      <c r="L10695" s="3"/>
      <c r="M10695" s="3"/>
      <c r="N10695" s="3"/>
      <c r="O10695" s="3"/>
      <c r="P10695" s="3"/>
      <c r="Q10695" s="3"/>
      <c r="R10695" s="6"/>
      <c r="S10695" s="3"/>
      <c r="T10695" s="3"/>
      <c r="U10695" s="3"/>
      <c r="V10695" s="3"/>
      <c r="W10695" s="3"/>
      <c r="X10695" s="3"/>
      <c r="Y10695" s="7"/>
    </row>
    <row r="10696" spans="2:25" s="12" customFormat="1" x14ac:dyDescent="0.2">
      <c r="B10696" s="8"/>
      <c r="C10696" s="8"/>
      <c r="D10696" s="8"/>
      <c r="E10696" s="3"/>
      <c r="F10696" s="8"/>
      <c r="G10696" s="48"/>
      <c r="I10696" s="3"/>
      <c r="J10696" s="3"/>
      <c r="K10696" s="3"/>
      <c r="L10696" s="3"/>
      <c r="M10696" s="3"/>
      <c r="N10696" s="3"/>
      <c r="O10696" s="3"/>
      <c r="P10696" s="3"/>
      <c r="Q10696" s="3"/>
      <c r="R10696" s="6"/>
      <c r="S10696" s="3"/>
      <c r="T10696" s="3"/>
      <c r="U10696" s="3"/>
      <c r="V10696" s="3"/>
      <c r="W10696" s="3"/>
      <c r="X10696" s="3"/>
      <c r="Y10696" s="7"/>
    </row>
    <row r="10697" spans="2:25" s="12" customFormat="1" x14ac:dyDescent="0.2">
      <c r="B10697" s="8"/>
      <c r="C10697" s="8"/>
      <c r="D10697" s="8"/>
      <c r="E10697" s="3"/>
      <c r="F10697" s="8"/>
      <c r="G10697" s="48"/>
      <c r="I10697" s="3"/>
      <c r="J10697" s="3"/>
      <c r="K10697" s="3"/>
      <c r="L10697" s="3"/>
      <c r="M10697" s="3"/>
      <c r="N10697" s="3"/>
      <c r="O10697" s="3"/>
      <c r="P10697" s="3"/>
      <c r="Q10697" s="3"/>
      <c r="R10697" s="6"/>
      <c r="S10697" s="3"/>
      <c r="T10697" s="3"/>
      <c r="U10697" s="3"/>
      <c r="V10697" s="3"/>
      <c r="W10697" s="3"/>
      <c r="X10697" s="3"/>
      <c r="Y10697" s="7"/>
    </row>
    <row r="10698" spans="2:25" s="12" customFormat="1" x14ac:dyDescent="0.2">
      <c r="B10698" s="8"/>
      <c r="C10698" s="8"/>
      <c r="D10698" s="8"/>
      <c r="E10698" s="3"/>
      <c r="F10698" s="8"/>
      <c r="G10698" s="48"/>
      <c r="I10698" s="3"/>
      <c r="J10698" s="3"/>
      <c r="K10698" s="3"/>
      <c r="L10698" s="3"/>
      <c r="M10698" s="3"/>
      <c r="N10698" s="3"/>
      <c r="O10698" s="3"/>
      <c r="P10698" s="3"/>
      <c r="Q10698" s="3"/>
      <c r="R10698" s="6"/>
      <c r="S10698" s="3"/>
      <c r="T10698" s="3"/>
      <c r="U10698" s="3"/>
      <c r="V10698" s="3"/>
      <c r="W10698" s="3"/>
      <c r="X10698" s="3"/>
      <c r="Y10698" s="7"/>
    </row>
    <row r="10699" spans="2:25" s="12" customFormat="1" x14ac:dyDescent="0.2">
      <c r="B10699" s="8"/>
      <c r="C10699" s="8"/>
      <c r="D10699" s="8"/>
      <c r="E10699" s="3"/>
      <c r="F10699" s="8"/>
      <c r="G10699" s="48"/>
      <c r="I10699" s="3"/>
      <c r="J10699" s="3"/>
      <c r="K10699" s="3"/>
      <c r="L10699" s="3"/>
      <c r="M10699" s="3"/>
      <c r="N10699" s="3"/>
      <c r="O10699" s="3"/>
      <c r="P10699" s="3"/>
      <c r="Q10699" s="3"/>
      <c r="R10699" s="6"/>
      <c r="S10699" s="3"/>
      <c r="T10699" s="3"/>
      <c r="U10699" s="3"/>
      <c r="V10699" s="3"/>
      <c r="W10699" s="3"/>
      <c r="X10699" s="3"/>
      <c r="Y10699" s="7"/>
    </row>
    <row r="10700" spans="2:25" s="12" customFormat="1" x14ac:dyDescent="0.2">
      <c r="B10700" s="8"/>
      <c r="C10700" s="8"/>
      <c r="D10700" s="8"/>
      <c r="E10700" s="3"/>
      <c r="F10700" s="8"/>
      <c r="G10700" s="48"/>
      <c r="I10700" s="3"/>
      <c r="J10700" s="3"/>
      <c r="K10700" s="3"/>
      <c r="L10700" s="3"/>
      <c r="M10700" s="3"/>
      <c r="N10700" s="3"/>
      <c r="O10700" s="3"/>
      <c r="P10700" s="3"/>
      <c r="Q10700" s="3"/>
      <c r="R10700" s="6"/>
      <c r="S10700" s="3"/>
      <c r="T10700" s="3"/>
      <c r="U10700" s="3"/>
      <c r="V10700" s="3"/>
      <c r="W10700" s="3"/>
      <c r="X10700" s="3"/>
      <c r="Y10700" s="7"/>
    </row>
    <row r="10701" spans="2:25" s="12" customFormat="1" x14ac:dyDescent="0.2">
      <c r="B10701" s="8"/>
      <c r="C10701" s="8"/>
      <c r="D10701" s="8"/>
      <c r="E10701" s="3"/>
      <c r="F10701" s="8"/>
      <c r="G10701" s="48"/>
      <c r="I10701" s="3"/>
      <c r="J10701" s="3"/>
      <c r="K10701" s="3"/>
      <c r="L10701" s="3"/>
      <c r="M10701" s="3"/>
      <c r="N10701" s="3"/>
      <c r="O10701" s="3"/>
      <c r="P10701" s="3"/>
      <c r="Q10701" s="3"/>
      <c r="R10701" s="6"/>
      <c r="S10701" s="3"/>
      <c r="T10701" s="3"/>
      <c r="U10701" s="3"/>
      <c r="V10701" s="3"/>
      <c r="W10701" s="3"/>
      <c r="X10701" s="3"/>
      <c r="Y10701" s="7"/>
    </row>
    <row r="10702" spans="2:25" s="12" customFormat="1" x14ac:dyDescent="0.2">
      <c r="B10702" s="8"/>
      <c r="C10702" s="8"/>
      <c r="D10702" s="8"/>
      <c r="E10702" s="3"/>
      <c r="F10702" s="8"/>
      <c r="G10702" s="48"/>
      <c r="I10702" s="3"/>
      <c r="J10702" s="3"/>
      <c r="K10702" s="3"/>
      <c r="L10702" s="3"/>
      <c r="M10702" s="3"/>
      <c r="N10702" s="3"/>
      <c r="O10702" s="3"/>
      <c r="P10702" s="3"/>
      <c r="Q10702" s="3"/>
      <c r="R10702" s="6"/>
      <c r="S10702" s="3"/>
      <c r="T10702" s="3"/>
      <c r="U10702" s="3"/>
      <c r="V10702" s="3"/>
      <c r="W10702" s="3"/>
      <c r="X10702" s="3"/>
      <c r="Y10702" s="7"/>
    </row>
    <row r="10703" spans="2:25" s="12" customFormat="1" x14ac:dyDescent="0.2">
      <c r="B10703" s="8"/>
      <c r="C10703" s="8"/>
      <c r="D10703" s="8"/>
      <c r="E10703" s="3"/>
      <c r="F10703" s="8"/>
      <c r="G10703" s="48"/>
      <c r="I10703" s="3"/>
      <c r="J10703" s="3"/>
      <c r="K10703" s="3"/>
      <c r="L10703" s="3"/>
      <c r="M10703" s="3"/>
      <c r="N10703" s="3"/>
      <c r="O10703" s="3"/>
      <c r="P10703" s="3"/>
      <c r="Q10703" s="3"/>
      <c r="R10703" s="6"/>
      <c r="S10703" s="3"/>
      <c r="T10703" s="3"/>
      <c r="U10703" s="3"/>
      <c r="V10703" s="3"/>
      <c r="W10703" s="3"/>
      <c r="X10703" s="3"/>
      <c r="Y10703" s="7"/>
    </row>
    <row r="10704" spans="2:25" s="12" customFormat="1" x14ac:dyDescent="0.2">
      <c r="B10704" s="8"/>
      <c r="C10704" s="8"/>
      <c r="D10704" s="8"/>
      <c r="E10704" s="3"/>
      <c r="F10704" s="8"/>
      <c r="G10704" s="48"/>
      <c r="I10704" s="3"/>
      <c r="J10704" s="3"/>
      <c r="K10704" s="3"/>
      <c r="L10704" s="3"/>
      <c r="M10704" s="3"/>
      <c r="N10704" s="3"/>
      <c r="O10704" s="3"/>
      <c r="P10704" s="3"/>
      <c r="Q10704" s="3"/>
      <c r="R10704" s="6"/>
      <c r="S10704" s="3"/>
      <c r="T10704" s="3"/>
      <c r="U10704" s="3"/>
      <c r="V10704" s="3"/>
      <c r="W10704" s="3"/>
      <c r="X10704" s="3"/>
      <c r="Y10704" s="7"/>
    </row>
    <row r="10705" spans="2:25" s="12" customFormat="1" x14ac:dyDescent="0.2">
      <c r="B10705" s="8"/>
      <c r="C10705" s="8"/>
      <c r="D10705" s="8"/>
      <c r="E10705" s="3"/>
      <c r="F10705" s="8"/>
      <c r="G10705" s="48"/>
      <c r="I10705" s="3"/>
      <c r="J10705" s="3"/>
      <c r="K10705" s="3"/>
      <c r="L10705" s="3"/>
      <c r="M10705" s="3"/>
      <c r="N10705" s="3"/>
      <c r="O10705" s="3"/>
      <c r="P10705" s="3"/>
      <c r="Q10705" s="3"/>
      <c r="R10705" s="6"/>
      <c r="S10705" s="3"/>
      <c r="T10705" s="3"/>
      <c r="U10705" s="3"/>
      <c r="V10705" s="3"/>
      <c r="W10705" s="3"/>
      <c r="X10705" s="3"/>
      <c r="Y10705" s="7"/>
    </row>
    <row r="10706" spans="2:25" s="12" customFormat="1" x14ac:dyDescent="0.2">
      <c r="B10706" s="8"/>
      <c r="C10706" s="8"/>
      <c r="D10706" s="8"/>
      <c r="E10706" s="3"/>
      <c r="F10706" s="8"/>
      <c r="G10706" s="48"/>
      <c r="I10706" s="3"/>
      <c r="J10706" s="3"/>
      <c r="K10706" s="3"/>
      <c r="L10706" s="3"/>
      <c r="M10706" s="3"/>
      <c r="N10706" s="3"/>
      <c r="O10706" s="3"/>
      <c r="P10706" s="3"/>
      <c r="Q10706" s="3"/>
      <c r="R10706" s="6"/>
      <c r="S10706" s="3"/>
      <c r="T10706" s="3"/>
      <c r="U10706" s="3"/>
      <c r="V10706" s="3"/>
      <c r="W10706" s="3"/>
      <c r="X10706" s="3"/>
      <c r="Y10706" s="7"/>
    </row>
    <row r="10707" spans="2:25" s="12" customFormat="1" x14ac:dyDescent="0.2">
      <c r="B10707" s="8"/>
      <c r="C10707" s="8"/>
      <c r="D10707" s="8"/>
      <c r="E10707" s="3"/>
      <c r="F10707" s="8"/>
      <c r="G10707" s="48"/>
      <c r="I10707" s="3"/>
      <c r="J10707" s="3"/>
      <c r="K10707" s="3"/>
      <c r="L10707" s="3"/>
      <c r="M10707" s="3"/>
      <c r="N10707" s="3"/>
      <c r="O10707" s="3"/>
      <c r="P10707" s="3"/>
      <c r="Q10707" s="3"/>
      <c r="R10707" s="6"/>
      <c r="S10707" s="3"/>
      <c r="T10707" s="3"/>
      <c r="U10707" s="3"/>
      <c r="V10707" s="3"/>
      <c r="W10707" s="3"/>
      <c r="X10707" s="3"/>
      <c r="Y10707" s="7"/>
    </row>
    <row r="10708" spans="2:25" s="12" customFormat="1" x14ac:dyDescent="0.2">
      <c r="B10708" s="8"/>
      <c r="C10708" s="8"/>
      <c r="D10708" s="8"/>
      <c r="E10708" s="3"/>
      <c r="F10708" s="8"/>
      <c r="G10708" s="48"/>
      <c r="I10708" s="3"/>
      <c r="J10708" s="3"/>
      <c r="K10708" s="3"/>
      <c r="L10708" s="3"/>
      <c r="M10708" s="3"/>
      <c r="N10708" s="3"/>
      <c r="O10708" s="3"/>
      <c r="P10708" s="3"/>
      <c r="Q10708" s="3"/>
      <c r="R10708" s="6"/>
      <c r="S10708" s="3"/>
      <c r="T10708" s="3"/>
      <c r="U10708" s="3"/>
      <c r="V10708" s="3"/>
      <c r="W10708" s="3"/>
      <c r="X10708" s="3"/>
      <c r="Y10708" s="7"/>
    </row>
    <row r="10709" spans="2:25" s="12" customFormat="1" x14ac:dyDescent="0.2">
      <c r="B10709" s="8"/>
      <c r="C10709" s="8"/>
      <c r="D10709" s="8"/>
      <c r="E10709" s="3"/>
      <c r="F10709" s="8"/>
      <c r="G10709" s="48"/>
      <c r="I10709" s="3"/>
      <c r="J10709" s="3"/>
      <c r="K10709" s="3"/>
      <c r="L10709" s="3"/>
      <c r="M10709" s="3"/>
      <c r="N10709" s="3"/>
      <c r="O10709" s="3"/>
      <c r="P10709" s="3"/>
      <c r="Q10709" s="3"/>
      <c r="R10709" s="6"/>
      <c r="S10709" s="3"/>
      <c r="T10709" s="3"/>
      <c r="U10709" s="3"/>
      <c r="V10709" s="3"/>
      <c r="W10709" s="3"/>
      <c r="X10709" s="3"/>
      <c r="Y10709" s="7"/>
    </row>
    <row r="10710" spans="2:25" s="12" customFormat="1" x14ac:dyDescent="0.2">
      <c r="B10710" s="8"/>
      <c r="C10710" s="8"/>
      <c r="D10710" s="8"/>
      <c r="E10710" s="3"/>
      <c r="F10710" s="8"/>
      <c r="G10710" s="48"/>
      <c r="I10710" s="3"/>
      <c r="J10710" s="3"/>
      <c r="K10710" s="3"/>
      <c r="L10710" s="3"/>
      <c r="M10710" s="3"/>
      <c r="N10710" s="3"/>
      <c r="O10710" s="3"/>
      <c r="P10710" s="3"/>
      <c r="Q10710" s="3"/>
      <c r="R10710" s="6"/>
      <c r="S10710" s="3"/>
      <c r="T10710" s="3"/>
      <c r="U10710" s="3"/>
      <c r="V10710" s="3"/>
      <c r="W10710" s="3"/>
      <c r="X10710" s="3"/>
      <c r="Y10710" s="7"/>
    </row>
    <row r="10711" spans="2:25" s="12" customFormat="1" x14ac:dyDescent="0.2">
      <c r="B10711" s="8"/>
      <c r="C10711" s="8"/>
      <c r="D10711" s="8"/>
      <c r="E10711" s="3"/>
      <c r="F10711" s="8"/>
      <c r="G10711" s="48"/>
      <c r="I10711" s="3"/>
      <c r="J10711" s="3"/>
      <c r="K10711" s="3"/>
      <c r="L10711" s="3"/>
      <c r="M10711" s="3"/>
      <c r="N10711" s="3"/>
      <c r="O10711" s="3"/>
      <c r="P10711" s="3"/>
      <c r="Q10711" s="3"/>
      <c r="R10711" s="6"/>
      <c r="S10711" s="3"/>
      <c r="T10711" s="3"/>
      <c r="U10711" s="3"/>
      <c r="V10711" s="3"/>
      <c r="W10711" s="3"/>
      <c r="X10711" s="3"/>
      <c r="Y10711" s="7"/>
    </row>
    <row r="10712" spans="2:25" s="12" customFormat="1" x14ac:dyDescent="0.2">
      <c r="B10712" s="8"/>
      <c r="C10712" s="8"/>
      <c r="D10712" s="8"/>
      <c r="E10712" s="3"/>
      <c r="F10712" s="8"/>
      <c r="G10712" s="48"/>
      <c r="I10712" s="3"/>
      <c r="J10712" s="3"/>
      <c r="K10712" s="3"/>
      <c r="L10712" s="3"/>
      <c r="M10712" s="3"/>
      <c r="N10712" s="3"/>
      <c r="O10712" s="3"/>
      <c r="P10712" s="3"/>
      <c r="Q10712" s="3"/>
      <c r="R10712" s="6"/>
      <c r="S10712" s="3"/>
      <c r="T10712" s="3"/>
      <c r="U10712" s="3"/>
      <c r="V10712" s="3"/>
      <c r="W10712" s="3"/>
      <c r="X10712" s="3"/>
      <c r="Y10712" s="7"/>
    </row>
    <row r="10713" spans="2:25" s="12" customFormat="1" x14ac:dyDescent="0.2">
      <c r="B10713" s="8"/>
      <c r="C10713" s="8"/>
      <c r="D10713" s="8"/>
      <c r="E10713" s="3"/>
      <c r="F10713" s="8"/>
      <c r="G10713" s="48"/>
      <c r="I10713" s="3"/>
      <c r="J10713" s="3"/>
      <c r="K10713" s="3"/>
      <c r="L10713" s="3"/>
      <c r="M10713" s="3"/>
      <c r="N10713" s="3"/>
      <c r="O10713" s="3"/>
      <c r="P10713" s="3"/>
      <c r="Q10713" s="3"/>
      <c r="R10713" s="6"/>
      <c r="S10713" s="3"/>
      <c r="T10713" s="3"/>
      <c r="U10713" s="3"/>
      <c r="V10713" s="3"/>
      <c r="W10713" s="3"/>
      <c r="X10713" s="3"/>
      <c r="Y10713" s="7"/>
    </row>
    <row r="10714" spans="2:25" s="12" customFormat="1" x14ac:dyDescent="0.2">
      <c r="B10714" s="8"/>
      <c r="C10714" s="8"/>
      <c r="D10714" s="8"/>
      <c r="E10714" s="3"/>
      <c r="F10714" s="8"/>
      <c r="G10714" s="48"/>
      <c r="I10714" s="3"/>
      <c r="J10714" s="3"/>
      <c r="K10714" s="3"/>
      <c r="L10714" s="3"/>
      <c r="M10714" s="3"/>
      <c r="N10714" s="3"/>
      <c r="O10714" s="3"/>
      <c r="P10714" s="3"/>
      <c r="Q10714" s="3"/>
      <c r="R10714" s="6"/>
      <c r="S10714" s="3"/>
      <c r="T10714" s="3"/>
      <c r="U10714" s="3"/>
      <c r="V10714" s="3"/>
      <c r="W10714" s="3"/>
      <c r="X10714" s="3"/>
      <c r="Y10714" s="7"/>
    </row>
    <row r="10715" spans="2:25" s="12" customFormat="1" x14ac:dyDescent="0.2">
      <c r="B10715" s="8"/>
      <c r="C10715" s="8"/>
      <c r="D10715" s="8"/>
      <c r="E10715" s="3"/>
      <c r="F10715" s="8"/>
      <c r="G10715" s="48"/>
      <c r="I10715" s="3"/>
      <c r="J10715" s="3"/>
      <c r="K10715" s="3"/>
      <c r="L10715" s="3"/>
      <c r="M10715" s="3"/>
      <c r="N10715" s="3"/>
      <c r="O10715" s="3"/>
      <c r="P10715" s="3"/>
      <c r="Q10715" s="3"/>
      <c r="R10715" s="6"/>
      <c r="S10715" s="3"/>
      <c r="T10715" s="3"/>
      <c r="U10715" s="3"/>
      <c r="V10715" s="3"/>
      <c r="W10715" s="3"/>
      <c r="X10715" s="3"/>
      <c r="Y10715" s="7"/>
    </row>
    <row r="10716" spans="2:25" s="12" customFormat="1" x14ac:dyDescent="0.2">
      <c r="B10716" s="8"/>
      <c r="C10716" s="8"/>
      <c r="D10716" s="8"/>
      <c r="E10716" s="3"/>
      <c r="F10716" s="8"/>
      <c r="G10716" s="48"/>
      <c r="I10716" s="3"/>
      <c r="J10716" s="3"/>
      <c r="K10716" s="3"/>
      <c r="L10716" s="3"/>
      <c r="M10716" s="3"/>
      <c r="N10716" s="3"/>
      <c r="O10716" s="3"/>
      <c r="P10716" s="3"/>
      <c r="Q10716" s="3"/>
      <c r="R10716" s="6"/>
      <c r="S10716" s="3"/>
      <c r="T10716" s="3"/>
      <c r="U10716" s="3"/>
      <c r="V10716" s="3"/>
      <c r="W10716" s="3"/>
      <c r="X10716" s="3"/>
      <c r="Y10716" s="7"/>
    </row>
    <row r="10717" spans="2:25" s="12" customFormat="1" x14ac:dyDescent="0.2">
      <c r="B10717" s="8"/>
      <c r="C10717" s="8"/>
      <c r="D10717" s="8"/>
      <c r="E10717" s="3"/>
      <c r="F10717" s="8"/>
      <c r="G10717" s="48"/>
      <c r="I10717" s="3"/>
      <c r="J10717" s="3"/>
      <c r="K10717" s="3"/>
      <c r="L10717" s="3"/>
      <c r="M10717" s="3"/>
      <c r="N10717" s="3"/>
      <c r="O10717" s="3"/>
      <c r="P10717" s="3"/>
      <c r="Q10717" s="3"/>
      <c r="R10717" s="6"/>
      <c r="S10717" s="3"/>
      <c r="T10717" s="3"/>
      <c r="U10717" s="3"/>
      <c r="V10717" s="3"/>
      <c r="W10717" s="3"/>
      <c r="X10717" s="3"/>
      <c r="Y10717" s="7"/>
    </row>
    <row r="10718" spans="2:25" s="12" customFormat="1" x14ac:dyDescent="0.2">
      <c r="B10718" s="8"/>
      <c r="C10718" s="8"/>
      <c r="D10718" s="8"/>
      <c r="E10718" s="3"/>
      <c r="F10718" s="8"/>
      <c r="G10718" s="48"/>
      <c r="I10718" s="3"/>
      <c r="J10718" s="3"/>
      <c r="K10718" s="3"/>
      <c r="L10718" s="3"/>
      <c r="M10718" s="3"/>
      <c r="N10718" s="3"/>
      <c r="O10718" s="3"/>
      <c r="P10718" s="3"/>
      <c r="Q10718" s="3"/>
      <c r="R10718" s="6"/>
      <c r="S10718" s="3"/>
      <c r="T10718" s="3"/>
      <c r="U10718" s="3"/>
      <c r="V10718" s="3"/>
      <c r="W10718" s="3"/>
      <c r="X10718" s="3"/>
      <c r="Y10718" s="7"/>
    </row>
    <row r="10719" spans="2:25" s="12" customFormat="1" x14ac:dyDescent="0.2">
      <c r="B10719" s="8"/>
      <c r="C10719" s="8"/>
      <c r="D10719" s="8"/>
      <c r="E10719" s="3"/>
      <c r="F10719" s="8"/>
      <c r="G10719" s="48"/>
      <c r="I10719" s="3"/>
      <c r="J10719" s="3"/>
      <c r="K10719" s="3"/>
      <c r="L10719" s="3"/>
      <c r="M10719" s="3"/>
      <c r="N10719" s="3"/>
      <c r="O10719" s="3"/>
      <c r="P10719" s="3"/>
      <c r="Q10719" s="3"/>
      <c r="R10719" s="6"/>
      <c r="S10719" s="3"/>
      <c r="T10719" s="3"/>
      <c r="U10719" s="3"/>
      <c r="V10719" s="3"/>
      <c r="W10719" s="3"/>
      <c r="X10719" s="3"/>
      <c r="Y10719" s="7"/>
    </row>
    <row r="10720" spans="2:25" s="12" customFormat="1" x14ac:dyDescent="0.2">
      <c r="B10720" s="8"/>
      <c r="C10720" s="8"/>
      <c r="D10720" s="8"/>
      <c r="E10720" s="3"/>
      <c r="F10720" s="8"/>
      <c r="G10720" s="48"/>
      <c r="I10720" s="3"/>
      <c r="J10720" s="3"/>
      <c r="K10720" s="3"/>
      <c r="L10720" s="3"/>
      <c r="M10720" s="3"/>
      <c r="N10720" s="3"/>
      <c r="O10720" s="3"/>
      <c r="P10720" s="3"/>
      <c r="Q10720" s="3"/>
      <c r="R10720" s="6"/>
      <c r="S10720" s="3"/>
      <c r="T10720" s="3"/>
      <c r="U10720" s="3"/>
      <c r="V10720" s="3"/>
      <c r="W10720" s="3"/>
      <c r="X10720" s="3"/>
      <c r="Y10720" s="7"/>
    </row>
    <row r="10721" spans="2:25" s="12" customFormat="1" x14ac:dyDescent="0.2">
      <c r="B10721" s="8"/>
      <c r="C10721" s="8"/>
      <c r="D10721" s="8"/>
      <c r="E10721" s="3"/>
      <c r="F10721" s="8"/>
      <c r="G10721" s="48"/>
      <c r="I10721" s="3"/>
      <c r="J10721" s="3"/>
      <c r="K10721" s="3"/>
      <c r="L10721" s="3"/>
      <c r="M10721" s="3"/>
      <c r="N10721" s="3"/>
      <c r="O10721" s="3"/>
      <c r="P10721" s="3"/>
      <c r="Q10721" s="3"/>
      <c r="R10721" s="6"/>
      <c r="S10721" s="3"/>
      <c r="T10721" s="3"/>
      <c r="U10721" s="3"/>
      <c r="V10721" s="3"/>
      <c r="W10721" s="3"/>
      <c r="X10721" s="3"/>
      <c r="Y10721" s="7"/>
    </row>
    <row r="10722" spans="2:25" s="12" customFormat="1" x14ac:dyDescent="0.2">
      <c r="B10722" s="8"/>
      <c r="C10722" s="8"/>
      <c r="D10722" s="8"/>
      <c r="E10722" s="3"/>
      <c r="F10722" s="8"/>
      <c r="G10722" s="48"/>
      <c r="I10722" s="3"/>
      <c r="J10722" s="3"/>
      <c r="K10722" s="3"/>
      <c r="L10722" s="3"/>
      <c r="M10722" s="3"/>
      <c r="N10722" s="3"/>
      <c r="O10722" s="3"/>
      <c r="P10722" s="3"/>
      <c r="Q10722" s="3"/>
      <c r="R10722" s="6"/>
      <c r="S10722" s="3"/>
      <c r="T10722" s="3"/>
      <c r="U10722" s="3"/>
      <c r="V10722" s="3"/>
      <c r="W10722" s="3"/>
      <c r="X10722" s="3"/>
      <c r="Y10722" s="7"/>
    </row>
    <row r="10723" spans="2:25" s="12" customFormat="1" x14ac:dyDescent="0.2">
      <c r="B10723" s="8"/>
      <c r="C10723" s="8"/>
      <c r="D10723" s="8"/>
      <c r="E10723" s="3"/>
      <c r="F10723" s="8"/>
      <c r="G10723" s="48"/>
      <c r="I10723" s="3"/>
      <c r="J10723" s="3"/>
      <c r="K10723" s="3"/>
      <c r="L10723" s="3"/>
      <c r="M10723" s="3"/>
      <c r="N10723" s="3"/>
      <c r="O10723" s="3"/>
      <c r="P10723" s="3"/>
      <c r="Q10723" s="3"/>
      <c r="R10723" s="6"/>
      <c r="S10723" s="3"/>
      <c r="T10723" s="3"/>
      <c r="U10723" s="3"/>
      <c r="V10723" s="3"/>
      <c r="W10723" s="3"/>
      <c r="X10723" s="3"/>
      <c r="Y10723" s="7"/>
    </row>
    <row r="10724" spans="2:25" s="12" customFormat="1" x14ac:dyDescent="0.2">
      <c r="B10724" s="8"/>
      <c r="C10724" s="8"/>
      <c r="D10724" s="8"/>
      <c r="E10724" s="3"/>
      <c r="F10724" s="8"/>
      <c r="G10724" s="48"/>
      <c r="I10724" s="3"/>
      <c r="J10724" s="3"/>
      <c r="K10724" s="3"/>
      <c r="L10724" s="3"/>
      <c r="M10724" s="3"/>
      <c r="N10724" s="3"/>
      <c r="O10724" s="3"/>
      <c r="P10724" s="3"/>
      <c r="Q10724" s="3"/>
      <c r="R10724" s="6"/>
      <c r="S10724" s="3"/>
      <c r="T10724" s="3"/>
      <c r="U10724" s="3"/>
      <c r="V10724" s="3"/>
      <c r="W10724" s="3"/>
      <c r="X10724" s="3"/>
      <c r="Y10724" s="7"/>
    </row>
    <row r="10725" spans="2:25" s="12" customFormat="1" x14ac:dyDescent="0.2">
      <c r="B10725" s="8"/>
      <c r="C10725" s="8"/>
      <c r="D10725" s="8"/>
      <c r="E10725" s="3"/>
      <c r="F10725" s="8"/>
      <c r="G10725" s="48"/>
      <c r="I10725" s="3"/>
      <c r="J10725" s="3"/>
      <c r="K10725" s="3"/>
      <c r="L10725" s="3"/>
      <c r="M10725" s="3"/>
      <c r="N10725" s="3"/>
      <c r="O10725" s="3"/>
      <c r="P10725" s="3"/>
      <c r="Q10725" s="3"/>
      <c r="R10725" s="6"/>
      <c r="S10725" s="3"/>
      <c r="T10725" s="3"/>
      <c r="U10725" s="3"/>
      <c r="V10725" s="3"/>
      <c r="W10725" s="3"/>
      <c r="X10725" s="3"/>
      <c r="Y10725" s="7"/>
    </row>
    <row r="10726" spans="2:25" s="12" customFormat="1" x14ac:dyDescent="0.2">
      <c r="B10726" s="8"/>
      <c r="C10726" s="8"/>
      <c r="D10726" s="8"/>
      <c r="E10726" s="3"/>
      <c r="F10726" s="8"/>
      <c r="G10726" s="48"/>
      <c r="I10726" s="3"/>
      <c r="J10726" s="3"/>
      <c r="K10726" s="3"/>
      <c r="L10726" s="3"/>
      <c r="M10726" s="3"/>
      <c r="N10726" s="3"/>
      <c r="O10726" s="3"/>
      <c r="P10726" s="3"/>
      <c r="Q10726" s="3"/>
      <c r="R10726" s="6"/>
      <c r="S10726" s="3"/>
      <c r="T10726" s="3"/>
      <c r="U10726" s="3"/>
      <c r="V10726" s="3"/>
      <c r="W10726" s="3"/>
      <c r="X10726" s="3"/>
      <c r="Y10726" s="7"/>
    </row>
    <row r="10727" spans="2:25" s="12" customFormat="1" x14ac:dyDescent="0.2">
      <c r="B10727" s="8"/>
      <c r="C10727" s="8"/>
      <c r="D10727" s="8"/>
      <c r="E10727" s="3"/>
      <c r="F10727" s="8"/>
      <c r="G10727" s="48"/>
      <c r="I10727" s="3"/>
      <c r="J10727" s="3"/>
      <c r="K10727" s="3"/>
      <c r="L10727" s="3"/>
      <c r="M10727" s="3"/>
      <c r="N10727" s="3"/>
      <c r="O10727" s="3"/>
      <c r="P10727" s="3"/>
      <c r="Q10727" s="3"/>
      <c r="R10727" s="6"/>
      <c r="S10727" s="3"/>
      <c r="T10727" s="3"/>
      <c r="U10727" s="3"/>
      <c r="V10727" s="3"/>
      <c r="W10727" s="3"/>
      <c r="X10727" s="3"/>
      <c r="Y10727" s="7"/>
    </row>
    <row r="10728" spans="2:25" s="12" customFormat="1" x14ac:dyDescent="0.2">
      <c r="B10728" s="8"/>
      <c r="C10728" s="8"/>
      <c r="D10728" s="8"/>
      <c r="E10728" s="3"/>
      <c r="F10728" s="8"/>
      <c r="G10728" s="48"/>
      <c r="I10728" s="3"/>
      <c r="J10728" s="3"/>
      <c r="K10728" s="3"/>
      <c r="L10728" s="3"/>
      <c r="M10728" s="3"/>
      <c r="N10728" s="3"/>
      <c r="O10728" s="3"/>
      <c r="P10728" s="3"/>
      <c r="Q10728" s="3"/>
      <c r="R10728" s="6"/>
      <c r="S10728" s="3"/>
      <c r="T10728" s="3"/>
      <c r="U10728" s="3"/>
      <c r="V10728" s="3"/>
      <c r="W10728" s="3"/>
      <c r="X10728" s="3"/>
      <c r="Y10728" s="7"/>
    </row>
    <row r="10729" spans="2:25" s="12" customFormat="1" x14ac:dyDescent="0.2">
      <c r="B10729" s="8"/>
      <c r="C10729" s="8"/>
      <c r="D10729" s="8"/>
      <c r="E10729" s="3"/>
      <c r="F10729" s="8"/>
      <c r="G10729" s="48"/>
      <c r="I10729" s="3"/>
      <c r="J10729" s="3"/>
      <c r="K10729" s="3"/>
      <c r="L10729" s="3"/>
      <c r="M10729" s="3"/>
      <c r="N10729" s="3"/>
      <c r="O10729" s="3"/>
      <c r="P10729" s="3"/>
      <c r="Q10729" s="3"/>
      <c r="R10729" s="6"/>
      <c r="S10729" s="3"/>
      <c r="T10729" s="3"/>
      <c r="U10729" s="3"/>
      <c r="V10729" s="3"/>
      <c r="W10729" s="3"/>
      <c r="X10729" s="3"/>
      <c r="Y10729" s="7"/>
    </row>
    <row r="10730" spans="2:25" s="12" customFormat="1" x14ac:dyDescent="0.2">
      <c r="B10730" s="8"/>
      <c r="C10730" s="8"/>
      <c r="D10730" s="8"/>
      <c r="E10730" s="3"/>
      <c r="F10730" s="8"/>
      <c r="G10730" s="48"/>
      <c r="I10730" s="3"/>
      <c r="J10730" s="3"/>
      <c r="K10730" s="3"/>
      <c r="L10730" s="3"/>
      <c r="M10730" s="3"/>
      <c r="N10730" s="3"/>
      <c r="O10730" s="3"/>
      <c r="P10730" s="3"/>
      <c r="Q10730" s="3"/>
      <c r="R10730" s="6"/>
      <c r="S10730" s="3"/>
      <c r="T10730" s="3"/>
      <c r="U10730" s="3"/>
      <c r="V10730" s="3"/>
      <c r="W10730" s="3"/>
      <c r="X10730" s="3"/>
      <c r="Y10730" s="7"/>
    </row>
    <row r="10731" spans="2:25" s="12" customFormat="1" x14ac:dyDescent="0.2">
      <c r="B10731" s="8"/>
      <c r="C10731" s="8"/>
      <c r="D10731" s="8"/>
      <c r="E10731" s="3"/>
      <c r="F10731" s="8"/>
      <c r="G10731" s="48"/>
      <c r="I10731" s="3"/>
      <c r="J10731" s="3"/>
      <c r="K10731" s="3"/>
      <c r="L10731" s="3"/>
      <c r="M10731" s="3"/>
      <c r="N10731" s="3"/>
      <c r="O10731" s="3"/>
      <c r="P10731" s="3"/>
      <c r="Q10731" s="3"/>
      <c r="R10731" s="6"/>
      <c r="S10731" s="3"/>
      <c r="T10731" s="3"/>
      <c r="U10731" s="3"/>
      <c r="V10731" s="3"/>
      <c r="W10731" s="3"/>
      <c r="X10731" s="3"/>
      <c r="Y10731" s="7"/>
    </row>
    <row r="10732" spans="2:25" s="12" customFormat="1" x14ac:dyDescent="0.2">
      <c r="B10732" s="8"/>
      <c r="C10732" s="8"/>
      <c r="D10732" s="8"/>
      <c r="E10732" s="3"/>
      <c r="F10732" s="8"/>
      <c r="G10732" s="48"/>
      <c r="I10732" s="3"/>
      <c r="J10732" s="3"/>
      <c r="K10732" s="3"/>
      <c r="L10732" s="3"/>
      <c r="M10732" s="3"/>
      <c r="N10732" s="3"/>
      <c r="O10732" s="3"/>
      <c r="P10732" s="3"/>
      <c r="Q10732" s="3"/>
      <c r="R10732" s="6"/>
      <c r="S10732" s="3"/>
      <c r="T10732" s="3"/>
      <c r="U10732" s="3"/>
      <c r="V10732" s="3"/>
      <c r="W10732" s="3"/>
      <c r="X10732" s="3"/>
      <c r="Y10732" s="7"/>
    </row>
    <row r="10733" spans="2:25" s="12" customFormat="1" x14ac:dyDescent="0.2">
      <c r="B10733" s="8"/>
      <c r="C10733" s="8"/>
      <c r="D10733" s="8"/>
      <c r="E10733" s="3"/>
      <c r="F10733" s="8"/>
      <c r="G10733" s="48"/>
      <c r="I10733" s="3"/>
      <c r="J10733" s="3"/>
      <c r="K10733" s="3"/>
      <c r="L10733" s="3"/>
      <c r="M10733" s="3"/>
      <c r="N10733" s="3"/>
      <c r="O10733" s="3"/>
      <c r="P10733" s="3"/>
      <c r="Q10733" s="3"/>
      <c r="R10733" s="6"/>
      <c r="S10733" s="3"/>
      <c r="T10733" s="3"/>
      <c r="U10733" s="3"/>
      <c r="V10733" s="3"/>
      <c r="W10733" s="3"/>
      <c r="X10733" s="3"/>
      <c r="Y10733" s="7"/>
    </row>
    <row r="10734" spans="2:25" s="12" customFormat="1" x14ac:dyDescent="0.2">
      <c r="B10734" s="8"/>
      <c r="C10734" s="8"/>
      <c r="D10734" s="8"/>
      <c r="E10734" s="3"/>
      <c r="F10734" s="8"/>
      <c r="G10734" s="48"/>
      <c r="I10734" s="3"/>
      <c r="J10734" s="3"/>
      <c r="K10734" s="3"/>
      <c r="L10734" s="3"/>
      <c r="M10734" s="3"/>
      <c r="N10734" s="3"/>
      <c r="O10734" s="3"/>
      <c r="P10734" s="3"/>
      <c r="Q10734" s="3"/>
      <c r="R10734" s="6"/>
      <c r="S10734" s="3"/>
      <c r="T10734" s="3"/>
      <c r="U10734" s="3"/>
      <c r="V10734" s="3"/>
      <c r="W10734" s="3"/>
      <c r="X10734" s="3"/>
      <c r="Y10734" s="7"/>
    </row>
    <row r="10735" spans="2:25" s="12" customFormat="1" x14ac:dyDescent="0.2">
      <c r="B10735" s="8"/>
      <c r="C10735" s="8"/>
      <c r="D10735" s="8"/>
      <c r="E10735" s="3"/>
      <c r="F10735" s="8"/>
      <c r="G10735" s="48"/>
      <c r="I10735" s="3"/>
      <c r="J10735" s="3"/>
      <c r="K10735" s="3"/>
      <c r="L10735" s="3"/>
      <c r="M10735" s="3"/>
      <c r="N10735" s="3"/>
      <c r="O10735" s="3"/>
      <c r="P10735" s="3"/>
      <c r="Q10735" s="3"/>
      <c r="R10735" s="6"/>
      <c r="S10735" s="3"/>
      <c r="T10735" s="3"/>
      <c r="U10735" s="3"/>
      <c r="V10735" s="3"/>
      <c r="W10735" s="3"/>
      <c r="X10735" s="3"/>
      <c r="Y10735" s="7"/>
    </row>
    <row r="10736" spans="2:25" s="12" customFormat="1" x14ac:dyDescent="0.2">
      <c r="B10736" s="8"/>
      <c r="C10736" s="8"/>
      <c r="D10736" s="8"/>
      <c r="E10736" s="3"/>
      <c r="F10736" s="8"/>
      <c r="G10736" s="48"/>
      <c r="I10736" s="3"/>
      <c r="J10736" s="3"/>
      <c r="K10736" s="3"/>
      <c r="L10736" s="3"/>
      <c r="M10736" s="3"/>
      <c r="N10736" s="3"/>
      <c r="O10736" s="3"/>
      <c r="P10736" s="3"/>
      <c r="Q10736" s="3"/>
      <c r="R10736" s="6"/>
      <c r="S10736" s="3"/>
      <c r="T10736" s="3"/>
      <c r="U10736" s="3"/>
      <c r="V10736" s="3"/>
      <c r="W10736" s="3"/>
      <c r="X10736" s="3"/>
      <c r="Y10736" s="7"/>
    </row>
    <row r="10737" spans="2:25" s="12" customFormat="1" x14ac:dyDescent="0.2">
      <c r="B10737" s="8"/>
      <c r="C10737" s="8"/>
      <c r="D10737" s="8"/>
      <c r="E10737" s="3"/>
      <c r="F10737" s="8"/>
      <c r="G10737" s="48"/>
      <c r="I10737" s="3"/>
      <c r="J10737" s="3"/>
      <c r="K10737" s="3"/>
      <c r="L10737" s="3"/>
      <c r="M10737" s="3"/>
      <c r="N10737" s="3"/>
      <c r="O10737" s="3"/>
      <c r="P10737" s="3"/>
      <c r="Q10737" s="3"/>
      <c r="R10737" s="6"/>
      <c r="S10737" s="3"/>
      <c r="T10737" s="3"/>
      <c r="U10737" s="3"/>
      <c r="V10737" s="3"/>
      <c r="W10737" s="3"/>
      <c r="X10737" s="3"/>
      <c r="Y10737" s="7"/>
    </row>
    <row r="10738" spans="2:25" s="12" customFormat="1" x14ac:dyDescent="0.2">
      <c r="B10738" s="8"/>
      <c r="C10738" s="8"/>
      <c r="D10738" s="8"/>
      <c r="E10738" s="3"/>
      <c r="F10738" s="8"/>
      <c r="G10738" s="48"/>
      <c r="I10738" s="3"/>
      <c r="J10738" s="3"/>
      <c r="K10738" s="3"/>
      <c r="L10738" s="3"/>
      <c r="M10738" s="3"/>
      <c r="N10738" s="3"/>
      <c r="O10738" s="3"/>
      <c r="P10738" s="3"/>
      <c r="Q10738" s="3"/>
      <c r="R10738" s="6"/>
      <c r="S10738" s="3"/>
      <c r="T10738" s="3"/>
      <c r="U10738" s="3"/>
      <c r="V10738" s="3"/>
      <c r="W10738" s="3"/>
      <c r="X10738" s="3"/>
      <c r="Y10738" s="7"/>
    </row>
    <row r="10739" spans="2:25" s="12" customFormat="1" x14ac:dyDescent="0.2">
      <c r="B10739" s="8"/>
      <c r="C10739" s="8"/>
      <c r="D10739" s="8"/>
      <c r="E10739" s="3"/>
      <c r="F10739" s="8"/>
      <c r="G10739" s="48"/>
      <c r="I10739" s="3"/>
      <c r="J10739" s="3"/>
      <c r="K10739" s="3"/>
      <c r="L10739" s="3"/>
      <c r="M10739" s="3"/>
      <c r="N10739" s="3"/>
      <c r="O10739" s="3"/>
      <c r="P10739" s="3"/>
      <c r="Q10739" s="3"/>
      <c r="R10739" s="6"/>
      <c r="S10739" s="3"/>
      <c r="T10739" s="3"/>
      <c r="U10739" s="3"/>
      <c r="V10739" s="3"/>
      <c r="W10739" s="3"/>
      <c r="X10739" s="3"/>
      <c r="Y10739" s="7"/>
    </row>
    <row r="10740" spans="2:25" s="12" customFormat="1" x14ac:dyDescent="0.2">
      <c r="B10740" s="8"/>
      <c r="C10740" s="8"/>
      <c r="D10740" s="8"/>
      <c r="E10740" s="3"/>
      <c r="F10740" s="8"/>
      <c r="G10740" s="48"/>
      <c r="I10740" s="3"/>
      <c r="J10740" s="3"/>
      <c r="K10740" s="3"/>
      <c r="L10740" s="3"/>
      <c r="M10740" s="3"/>
      <c r="N10740" s="3"/>
      <c r="O10740" s="3"/>
      <c r="P10740" s="3"/>
      <c r="Q10740" s="3"/>
      <c r="R10740" s="6"/>
      <c r="S10740" s="3"/>
      <c r="T10740" s="3"/>
      <c r="U10740" s="3"/>
      <c r="V10740" s="3"/>
      <c r="W10740" s="3"/>
      <c r="X10740" s="3"/>
      <c r="Y10740" s="7"/>
    </row>
    <row r="10741" spans="2:25" s="12" customFormat="1" x14ac:dyDescent="0.2">
      <c r="B10741" s="8"/>
      <c r="C10741" s="8"/>
      <c r="D10741" s="8"/>
      <c r="E10741" s="3"/>
      <c r="F10741" s="8"/>
      <c r="G10741" s="48"/>
      <c r="I10741" s="3"/>
      <c r="J10741" s="3"/>
      <c r="K10741" s="3"/>
      <c r="L10741" s="3"/>
      <c r="M10741" s="3"/>
      <c r="N10741" s="3"/>
      <c r="O10741" s="3"/>
      <c r="P10741" s="3"/>
      <c r="Q10741" s="3"/>
      <c r="R10741" s="6"/>
      <c r="S10741" s="3"/>
      <c r="T10741" s="3"/>
      <c r="U10741" s="3"/>
      <c r="V10741" s="3"/>
      <c r="W10741" s="3"/>
      <c r="X10741" s="3"/>
      <c r="Y10741" s="7"/>
    </row>
    <row r="10742" spans="2:25" s="12" customFormat="1" x14ac:dyDescent="0.2">
      <c r="B10742" s="8"/>
      <c r="C10742" s="8"/>
      <c r="D10742" s="8"/>
      <c r="E10742" s="3"/>
      <c r="F10742" s="8"/>
      <c r="G10742" s="48"/>
      <c r="I10742" s="3"/>
      <c r="J10742" s="3"/>
      <c r="K10742" s="3"/>
      <c r="L10742" s="3"/>
      <c r="M10742" s="3"/>
      <c r="N10742" s="3"/>
      <c r="O10742" s="3"/>
      <c r="P10742" s="3"/>
      <c r="Q10742" s="3"/>
      <c r="R10742" s="6"/>
      <c r="S10742" s="3"/>
      <c r="T10742" s="3"/>
      <c r="U10742" s="3"/>
      <c r="V10742" s="3"/>
      <c r="W10742" s="3"/>
      <c r="X10742" s="3"/>
      <c r="Y10742" s="7"/>
    </row>
    <row r="10743" spans="2:25" s="12" customFormat="1" x14ac:dyDescent="0.2">
      <c r="B10743" s="8"/>
      <c r="C10743" s="8"/>
      <c r="D10743" s="8"/>
      <c r="E10743" s="3"/>
      <c r="F10743" s="8"/>
      <c r="G10743" s="48"/>
      <c r="I10743" s="3"/>
      <c r="J10743" s="3"/>
      <c r="K10743" s="3"/>
      <c r="L10743" s="3"/>
      <c r="M10743" s="3"/>
      <c r="N10743" s="3"/>
      <c r="O10743" s="3"/>
      <c r="P10743" s="3"/>
      <c r="Q10743" s="3"/>
      <c r="R10743" s="6"/>
      <c r="S10743" s="3"/>
      <c r="T10743" s="3"/>
      <c r="U10743" s="3"/>
      <c r="V10743" s="3"/>
      <c r="W10743" s="3"/>
      <c r="X10743" s="3"/>
      <c r="Y10743" s="7"/>
    </row>
    <row r="10744" spans="2:25" s="12" customFormat="1" x14ac:dyDescent="0.2">
      <c r="B10744" s="8"/>
      <c r="C10744" s="8"/>
      <c r="D10744" s="8"/>
      <c r="E10744" s="3"/>
      <c r="F10744" s="8"/>
      <c r="G10744" s="48"/>
      <c r="I10744" s="3"/>
      <c r="J10744" s="3"/>
      <c r="K10744" s="3"/>
      <c r="L10744" s="3"/>
      <c r="M10744" s="3"/>
      <c r="N10744" s="3"/>
      <c r="O10744" s="3"/>
      <c r="P10744" s="3"/>
      <c r="Q10744" s="3"/>
      <c r="R10744" s="6"/>
      <c r="S10744" s="3"/>
      <c r="T10744" s="3"/>
      <c r="U10744" s="3"/>
      <c r="V10744" s="3"/>
      <c r="W10744" s="3"/>
      <c r="X10744" s="3"/>
      <c r="Y10744" s="7"/>
    </row>
    <row r="10745" spans="2:25" s="12" customFormat="1" x14ac:dyDescent="0.2">
      <c r="B10745" s="8"/>
      <c r="C10745" s="8"/>
      <c r="D10745" s="8"/>
      <c r="E10745" s="3"/>
      <c r="F10745" s="8"/>
      <c r="G10745" s="48"/>
      <c r="I10745" s="3"/>
      <c r="J10745" s="3"/>
      <c r="K10745" s="3"/>
      <c r="L10745" s="3"/>
      <c r="M10745" s="3"/>
      <c r="N10745" s="3"/>
      <c r="O10745" s="3"/>
      <c r="P10745" s="3"/>
      <c r="Q10745" s="3"/>
      <c r="R10745" s="6"/>
      <c r="S10745" s="3"/>
      <c r="T10745" s="3"/>
      <c r="U10745" s="3"/>
      <c r="V10745" s="3"/>
      <c r="W10745" s="3"/>
      <c r="X10745" s="3"/>
      <c r="Y10745" s="7"/>
    </row>
    <row r="10746" spans="2:25" s="12" customFormat="1" x14ac:dyDescent="0.2">
      <c r="B10746" s="8"/>
      <c r="C10746" s="8"/>
      <c r="D10746" s="8"/>
      <c r="E10746" s="3"/>
      <c r="F10746" s="8"/>
      <c r="G10746" s="48"/>
      <c r="I10746" s="3"/>
      <c r="J10746" s="3"/>
      <c r="K10746" s="3"/>
      <c r="L10746" s="3"/>
      <c r="M10746" s="3"/>
      <c r="N10746" s="3"/>
      <c r="O10746" s="3"/>
      <c r="P10746" s="3"/>
      <c r="Q10746" s="3"/>
      <c r="R10746" s="6"/>
      <c r="S10746" s="3"/>
      <c r="T10746" s="3"/>
      <c r="U10746" s="3"/>
      <c r="V10746" s="3"/>
      <c r="W10746" s="3"/>
      <c r="X10746" s="3"/>
      <c r="Y10746" s="7"/>
    </row>
    <row r="10747" spans="2:25" s="12" customFormat="1" x14ac:dyDescent="0.2">
      <c r="B10747" s="8"/>
      <c r="C10747" s="8"/>
      <c r="D10747" s="8"/>
      <c r="E10747" s="3"/>
      <c r="F10747" s="8"/>
      <c r="G10747" s="48"/>
      <c r="I10747" s="3"/>
      <c r="J10747" s="3"/>
      <c r="K10747" s="3"/>
      <c r="L10747" s="3"/>
      <c r="M10747" s="3"/>
      <c r="N10747" s="3"/>
      <c r="O10747" s="3"/>
      <c r="P10747" s="3"/>
      <c r="Q10747" s="3"/>
      <c r="R10747" s="6"/>
      <c r="S10747" s="3"/>
      <c r="T10747" s="3"/>
      <c r="U10747" s="3"/>
      <c r="V10747" s="3"/>
      <c r="W10747" s="3"/>
      <c r="X10747" s="3"/>
      <c r="Y10747" s="7"/>
    </row>
    <row r="10748" spans="2:25" s="12" customFormat="1" x14ac:dyDescent="0.2">
      <c r="B10748" s="8"/>
      <c r="C10748" s="8"/>
      <c r="D10748" s="8"/>
      <c r="E10748" s="3"/>
      <c r="F10748" s="8"/>
      <c r="G10748" s="48"/>
      <c r="I10748" s="3"/>
      <c r="J10748" s="3"/>
      <c r="K10748" s="3"/>
      <c r="L10748" s="3"/>
      <c r="M10748" s="3"/>
      <c r="N10748" s="3"/>
      <c r="O10748" s="3"/>
      <c r="P10748" s="3"/>
      <c r="Q10748" s="3"/>
      <c r="R10748" s="6"/>
      <c r="S10748" s="3"/>
      <c r="T10748" s="3"/>
      <c r="U10748" s="3"/>
      <c r="V10748" s="3"/>
      <c r="W10748" s="3"/>
      <c r="X10748" s="3"/>
      <c r="Y10748" s="7"/>
    </row>
    <row r="10749" spans="2:25" s="12" customFormat="1" x14ac:dyDescent="0.2">
      <c r="B10749" s="8"/>
      <c r="C10749" s="8"/>
      <c r="D10749" s="8"/>
      <c r="E10749" s="3"/>
      <c r="F10749" s="8"/>
      <c r="G10749" s="48"/>
      <c r="I10749" s="3"/>
      <c r="J10749" s="3"/>
      <c r="K10749" s="3"/>
      <c r="L10749" s="3"/>
      <c r="M10749" s="3"/>
      <c r="N10749" s="3"/>
      <c r="O10749" s="3"/>
      <c r="P10749" s="3"/>
      <c r="Q10749" s="3"/>
      <c r="R10749" s="6"/>
      <c r="S10749" s="3"/>
      <c r="T10749" s="3"/>
      <c r="U10749" s="3"/>
      <c r="V10749" s="3"/>
      <c r="W10749" s="3"/>
      <c r="X10749" s="3"/>
      <c r="Y10749" s="7"/>
    </row>
    <row r="10750" spans="2:25" s="12" customFormat="1" x14ac:dyDescent="0.2">
      <c r="B10750" s="8"/>
      <c r="C10750" s="8"/>
      <c r="D10750" s="8"/>
      <c r="E10750" s="3"/>
      <c r="F10750" s="8"/>
      <c r="G10750" s="48"/>
      <c r="I10750" s="3"/>
      <c r="J10750" s="3"/>
      <c r="K10750" s="3"/>
      <c r="L10750" s="3"/>
      <c r="M10750" s="3"/>
      <c r="N10750" s="3"/>
      <c r="O10750" s="3"/>
      <c r="P10750" s="3"/>
      <c r="Q10750" s="3"/>
      <c r="R10750" s="6"/>
      <c r="S10750" s="3"/>
      <c r="T10750" s="3"/>
      <c r="U10750" s="3"/>
      <c r="V10750" s="3"/>
      <c r="W10750" s="3"/>
      <c r="X10750" s="3"/>
      <c r="Y10750" s="7"/>
    </row>
    <row r="10751" spans="2:25" s="12" customFormat="1" x14ac:dyDescent="0.2">
      <c r="B10751" s="8"/>
      <c r="C10751" s="8"/>
      <c r="D10751" s="8"/>
      <c r="E10751" s="3"/>
      <c r="F10751" s="8"/>
      <c r="G10751" s="48"/>
      <c r="I10751" s="3"/>
      <c r="J10751" s="3"/>
      <c r="K10751" s="3"/>
      <c r="L10751" s="3"/>
      <c r="M10751" s="3"/>
      <c r="N10751" s="3"/>
      <c r="O10751" s="3"/>
      <c r="P10751" s="3"/>
      <c r="Q10751" s="3"/>
      <c r="R10751" s="6"/>
      <c r="S10751" s="3"/>
      <c r="T10751" s="3"/>
      <c r="U10751" s="3"/>
      <c r="V10751" s="3"/>
      <c r="W10751" s="3"/>
      <c r="X10751" s="3"/>
      <c r="Y10751" s="7"/>
    </row>
    <row r="10752" spans="2:25" s="12" customFormat="1" x14ac:dyDescent="0.2">
      <c r="B10752" s="8"/>
      <c r="C10752" s="8"/>
      <c r="D10752" s="8"/>
      <c r="E10752" s="3"/>
      <c r="F10752" s="8"/>
      <c r="G10752" s="48"/>
      <c r="I10752" s="3"/>
      <c r="J10752" s="3"/>
      <c r="K10752" s="3"/>
      <c r="L10752" s="3"/>
      <c r="M10752" s="3"/>
      <c r="N10752" s="3"/>
      <c r="O10752" s="3"/>
      <c r="P10752" s="3"/>
      <c r="Q10752" s="3"/>
      <c r="R10752" s="6"/>
      <c r="S10752" s="3"/>
      <c r="T10752" s="3"/>
      <c r="U10752" s="3"/>
      <c r="V10752" s="3"/>
      <c r="W10752" s="3"/>
      <c r="X10752" s="3"/>
      <c r="Y10752" s="7"/>
    </row>
    <row r="10753" spans="2:25" s="12" customFormat="1" x14ac:dyDescent="0.2">
      <c r="B10753" s="8"/>
      <c r="C10753" s="8"/>
      <c r="D10753" s="8"/>
      <c r="E10753" s="3"/>
      <c r="F10753" s="8"/>
      <c r="G10753" s="48"/>
      <c r="I10753" s="3"/>
      <c r="J10753" s="3"/>
      <c r="K10753" s="3"/>
      <c r="L10753" s="3"/>
      <c r="M10753" s="3"/>
      <c r="N10753" s="3"/>
      <c r="O10753" s="3"/>
      <c r="P10753" s="3"/>
      <c r="Q10753" s="3"/>
      <c r="R10753" s="6"/>
      <c r="S10753" s="3"/>
      <c r="T10753" s="3"/>
      <c r="U10753" s="3"/>
      <c r="V10753" s="3"/>
      <c r="W10753" s="3"/>
      <c r="X10753" s="3"/>
      <c r="Y10753" s="7"/>
    </row>
    <row r="10754" spans="2:25" s="12" customFormat="1" x14ac:dyDescent="0.2">
      <c r="B10754" s="8"/>
      <c r="C10754" s="8"/>
      <c r="D10754" s="8"/>
      <c r="E10754" s="3"/>
      <c r="F10754" s="8"/>
      <c r="G10754" s="48"/>
      <c r="I10754" s="3"/>
      <c r="J10754" s="3"/>
      <c r="K10754" s="3"/>
      <c r="L10754" s="3"/>
      <c r="M10754" s="3"/>
      <c r="N10754" s="3"/>
      <c r="O10754" s="3"/>
      <c r="P10754" s="3"/>
      <c r="Q10754" s="3"/>
      <c r="R10754" s="6"/>
      <c r="S10754" s="3"/>
      <c r="T10754" s="3"/>
      <c r="U10754" s="3"/>
      <c r="V10754" s="3"/>
      <c r="W10754" s="3"/>
      <c r="X10754" s="3"/>
      <c r="Y10754" s="7"/>
    </row>
    <row r="10755" spans="2:25" s="12" customFormat="1" x14ac:dyDescent="0.2">
      <c r="B10755" s="8"/>
      <c r="C10755" s="8"/>
      <c r="D10755" s="8"/>
      <c r="E10755" s="3"/>
      <c r="F10755" s="8"/>
      <c r="G10755" s="48"/>
      <c r="I10755" s="3"/>
      <c r="J10755" s="3"/>
      <c r="K10755" s="3"/>
      <c r="L10755" s="3"/>
      <c r="M10755" s="3"/>
      <c r="N10755" s="3"/>
      <c r="O10755" s="3"/>
      <c r="P10755" s="3"/>
      <c r="Q10755" s="3"/>
      <c r="R10755" s="6"/>
      <c r="S10755" s="3"/>
      <c r="T10755" s="3"/>
      <c r="U10755" s="3"/>
      <c r="V10755" s="3"/>
      <c r="W10755" s="3"/>
      <c r="X10755" s="3"/>
      <c r="Y10755" s="7"/>
    </row>
    <row r="10756" spans="2:25" s="12" customFormat="1" x14ac:dyDescent="0.2">
      <c r="B10756" s="8"/>
      <c r="C10756" s="8"/>
      <c r="D10756" s="8"/>
      <c r="E10756" s="3"/>
      <c r="F10756" s="8"/>
      <c r="G10756" s="48"/>
      <c r="I10756" s="3"/>
      <c r="J10756" s="3"/>
      <c r="K10756" s="3"/>
      <c r="L10756" s="3"/>
      <c r="M10756" s="3"/>
      <c r="N10756" s="3"/>
      <c r="O10756" s="3"/>
      <c r="P10756" s="3"/>
      <c r="Q10756" s="3"/>
      <c r="R10756" s="6"/>
      <c r="S10756" s="3"/>
      <c r="T10756" s="3"/>
      <c r="U10756" s="3"/>
      <c r="V10756" s="3"/>
      <c r="W10756" s="3"/>
      <c r="X10756" s="3"/>
      <c r="Y10756" s="7"/>
    </row>
    <row r="10757" spans="2:25" s="12" customFormat="1" x14ac:dyDescent="0.2">
      <c r="B10757" s="8"/>
      <c r="C10757" s="8"/>
      <c r="D10757" s="8"/>
      <c r="E10757" s="3"/>
      <c r="F10757" s="8"/>
      <c r="G10757" s="48"/>
      <c r="I10757" s="3"/>
      <c r="J10757" s="3"/>
      <c r="K10757" s="3"/>
      <c r="L10757" s="3"/>
      <c r="M10757" s="3"/>
      <c r="N10757" s="3"/>
      <c r="O10757" s="3"/>
      <c r="P10757" s="3"/>
      <c r="Q10757" s="3"/>
      <c r="R10757" s="6"/>
      <c r="S10757" s="3"/>
      <c r="T10757" s="3"/>
      <c r="U10757" s="3"/>
      <c r="V10757" s="3"/>
      <c r="W10757" s="3"/>
      <c r="X10757" s="3"/>
      <c r="Y10757" s="7"/>
    </row>
    <row r="10758" spans="2:25" s="12" customFormat="1" x14ac:dyDescent="0.2">
      <c r="B10758" s="8"/>
      <c r="C10758" s="8"/>
      <c r="D10758" s="8"/>
      <c r="E10758" s="3"/>
      <c r="F10758" s="8"/>
      <c r="G10758" s="48"/>
      <c r="I10758" s="3"/>
      <c r="J10758" s="3"/>
      <c r="K10758" s="3"/>
      <c r="L10758" s="3"/>
      <c r="M10758" s="3"/>
      <c r="N10758" s="3"/>
      <c r="O10758" s="3"/>
      <c r="P10758" s="3"/>
      <c r="Q10758" s="3"/>
      <c r="R10758" s="6"/>
      <c r="S10758" s="3"/>
      <c r="T10758" s="3"/>
      <c r="U10758" s="3"/>
      <c r="V10758" s="3"/>
      <c r="W10758" s="3"/>
      <c r="X10758" s="3"/>
      <c r="Y10758" s="7"/>
    </row>
    <row r="10759" spans="2:25" s="12" customFormat="1" x14ac:dyDescent="0.2">
      <c r="B10759" s="8"/>
      <c r="C10759" s="8"/>
      <c r="D10759" s="8"/>
      <c r="E10759" s="3"/>
      <c r="F10759" s="8"/>
      <c r="G10759" s="48"/>
      <c r="I10759" s="3"/>
      <c r="J10759" s="3"/>
      <c r="K10759" s="3"/>
      <c r="L10759" s="3"/>
      <c r="M10759" s="3"/>
      <c r="N10759" s="3"/>
      <c r="O10759" s="3"/>
      <c r="P10759" s="3"/>
      <c r="Q10759" s="3"/>
      <c r="R10759" s="6"/>
      <c r="S10759" s="3"/>
      <c r="T10759" s="3"/>
      <c r="U10759" s="3"/>
      <c r="V10759" s="3"/>
      <c r="W10759" s="3"/>
      <c r="X10759" s="3"/>
      <c r="Y10759" s="7"/>
    </row>
    <row r="10760" spans="2:25" s="12" customFormat="1" x14ac:dyDescent="0.2">
      <c r="B10760" s="8"/>
      <c r="C10760" s="8"/>
      <c r="D10760" s="8"/>
      <c r="E10760" s="3"/>
      <c r="F10760" s="8"/>
      <c r="G10760" s="48"/>
      <c r="I10760" s="3"/>
      <c r="J10760" s="3"/>
      <c r="K10760" s="3"/>
      <c r="L10760" s="3"/>
      <c r="M10760" s="3"/>
      <c r="N10760" s="3"/>
      <c r="O10760" s="3"/>
      <c r="P10760" s="3"/>
      <c r="Q10760" s="3"/>
      <c r="R10760" s="6"/>
      <c r="S10760" s="3"/>
      <c r="T10760" s="3"/>
      <c r="U10760" s="3"/>
      <c r="V10760" s="3"/>
      <c r="W10760" s="3"/>
      <c r="X10760" s="3"/>
      <c r="Y10760" s="7"/>
    </row>
    <row r="10761" spans="2:25" s="12" customFormat="1" x14ac:dyDescent="0.2">
      <c r="B10761" s="8"/>
      <c r="C10761" s="8"/>
      <c r="D10761" s="8"/>
      <c r="E10761" s="3"/>
      <c r="F10761" s="8"/>
      <c r="G10761" s="48"/>
      <c r="I10761" s="3"/>
      <c r="J10761" s="3"/>
      <c r="K10761" s="3"/>
      <c r="L10761" s="3"/>
      <c r="M10761" s="3"/>
      <c r="N10761" s="3"/>
      <c r="O10761" s="3"/>
      <c r="P10761" s="3"/>
      <c r="Q10761" s="3"/>
      <c r="R10761" s="6"/>
      <c r="S10761" s="3"/>
      <c r="T10761" s="3"/>
      <c r="U10761" s="3"/>
      <c r="V10761" s="3"/>
      <c r="W10761" s="3"/>
      <c r="X10761" s="3"/>
      <c r="Y10761" s="7"/>
    </row>
    <row r="10762" spans="2:25" s="12" customFormat="1" x14ac:dyDescent="0.2">
      <c r="B10762" s="8"/>
      <c r="C10762" s="8"/>
      <c r="D10762" s="8"/>
      <c r="E10762" s="3"/>
      <c r="F10762" s="8"/>
      <c r="G10762" s="48"/>
      <c r="I10762" s="3"/>
      <c r="J10762" s="3"/>
      <c r="K10762" s="3"/>
      <c r="L10762" s="3"/>
      <c r="M10762" s="3"/>
      <c r="N10762" s="3"/>
      <c r="O10762" s="3"/>
      <c r="P10762" s="3"/>
      <c r="Q10762" s="3"/>
      <c r="R10762" s="6"/>
      <c r="S10762" s="3"/>
      <c r="T10762" s="3"/>
      <c r="U10762" s="3"/>
      <c r="V10762" s="3"/>
      <c r="W10762" s="3"/>
      <c r="X10762" s="3"/>
      <c r="Y10762" s="7"/>
    </row>
    <row r="10763" spans="2:25" s="12" customFormat="1" x14ac:dyDescent="0.2">
      <c r="B10763" s="8"/>
      <c r="C10763" s="8"/>
      <c r="D10763" s="8"/>
      <c r="E10763" s="3"/>
      <c r="F10763" s="8"/>
      <c r="G10763" s="48"/>
      <c r="I10763" s="3"/>
      <c r="J10763" s="3"/>
      <c r="K10763" s="3"/>
      <c r="L10763" s="3"/>
      <c r="M10763" s="3"/>
      <c r="N10763" s="3"/>
      <c r="O10763" s="3"/>
      <c r="P10763" s="3"/>
      <c r="Q10763" s="3"/>
      <c r="R10763" s="6"/>
      <c r="S10763" s="3"/>
      <c r="T10763" s="3"/>
      <c r="U10763" s="3"/>
      <c r="V10763" s="3"/>
      <c r="W10763" s="3"/>
      <c r="X10763" s="3"/>
      <c r="Y10763" s="7"/>
    </row>
    <row r="10764" spans="2:25" s="12" customFormat="1" x14ac:dyDescent="0.2">
      <c r="B10764" s="8"/>
      <c r="C10764" s="8"/>
      <c r="D10764" s="8"/>
      <c r="E10764" s="3"/>
      <c r="F10764" s="8"/>
      <c r="G10764" s="48"/>
      <c r="I10764" s="3"/>
      <c r="J10764" s="3"/>
      <c r="K10764" s="3"/>
      <c r="L10764" s="3"/>
      <c r="M10764" s="3"/>
      <c r="N10764" s="3"/>
      <c r="O10764" s="3"/>
      <c r="P10764" s="3"/>
      <c r="Q10764" s="3"/>
      <c r="R10764" s="6"/>
      <c r="S10764" s="3"/>
      <c r="T10764" s="3"/>
      <c r="U10764" s="3"/>
      <c r="V10764" s="3"/>
      <c r="W10764" s="3"/>
      <c r="X10764" s="3"/>
      <c r="Y10764" s="7"/>
    </row>
    <row r="10765" spans="2:25" s="12" customFormat="1" x14ac:dyDescent="0.2">
      <c r="B10765" s="8"/>
      <c r="C10765" s="8"/>
      <c r="D10765" s="8"/>
      <c r="E10765" s="3"/>
      <c r="F10765" s="8"/>
      <c r="G10765" s="48"/>
      <c r="I10765" s="3"/>
      <c r="J10765" s="3"/>
      <c r="K10765" s="3"/>
      <c r="L10765" s="3"/>
      <c r="M10765" s="3"/>
      <c r="N10765" s="3"/>
      <c r="O10765" s="3"/>
      <c r="P10765" s="3"/>
      <c r="Q10765" s="3"/>
      <c r="R10765" s="6"/>
      <c r="S10765" s="3"/>
      <c r="T10765" s="3"/>
      <c r="U10765" s="3"/>
      <c r="V10765" s="3"/>
      <c r="W10765" s="3"/>
      <c r="X10765" s="3"/>
      <c r="Y10765" s="7"/>
    </row>
    <row r="10766" spans="2:25" s="12" customFormat="1" x14ac:dyDescent="0.2">
      <c r="B10766" s="8"/>
      <c r="C10766" s="8"/>
      <c r="D10766" s="8"/>
      <c r="E10766" s="3"/>
      <c r="F10766" s="8"/>
      <c r="G10766" s="48"/>
      <c r="I10766" s="3"/>
      <c r="J10766" s="3"/>
      <c r="K10766" s="3"/>
      <c r="L10766" s="3"/>
      <c r="M10766" s="3"/>
      <c r="N10766" s="3"/>
      <c r="O10766" s="3"/>
      <c r="P10766" s="3"/>
      <c r="Q10766" s="3"/>
      <c r="R10766" s="6"/>
      <c r="S10766" s="3"/>
      <c r="T10766" s="3"/>
      <c r="U10766" s="3"/>
      <c r="V10766" s="3"/>
      <c r="W10766" s="3"/>
      <c r="X10766" s="3"/>
      <c r="Y10766" s="7"/>
    </row>
    <row r="10767" spans="2:25" s="12" customFormat="1" x14ac:dyDescent="0.2">
      <c r="B10767" s="8"/>
      <c r="C10767" s="8"/>
      <c r="D10767" s="8"/>
      <c r="E10767" s="3"/>
      <c r="F10767" s="8"/>
      <c r="G10767" s="48"/>
      <c r="I10767" s="3"/>
      <c r="J10767" s="3"/>
      <c r="K10767" s="3"/>
      <c r="L10767" s="3"/>
      <c r="M10767" s="3"/>
      <c r="N10767" s="3"/>
      <c r="O10767" s="3"/>
      <c r="P10767" s="3"/>
      <c r="Q10767" s="3"/>
      <c r="R10767" s="6"/>
      <c r="S10767" s="3"/>
      <c r="T10767" s="3"/>
      <c r="U10767" s="3"/>
      <c r="V10767" s="3"/>
      <c r="W10767" s="3"/>
      <c r="X10767" s="3"/>
      <c r="Y10767" s="7"/>
    </row>
    <row r="10768" spans="2:25" s="12" customFormat="1" x14ac:dyDescent="0.2">
      <c r="B10768" s="8"/>
      <c r="C10768" s="8"/>
      <c r="D10768" s="8"/>
      <c r="E10768" s="3"/>
      <c r="F10768" s="8"/>
      <c r="G10768" s="48"/>
      <c r="I10768" s="3"/>
      <c r="J10768" s="3"/>
      <c r="K10768" s="3"/>
      <c r="L10768" s="3"/>
      <c r="M10768" s="3"/>
      <c r="N10768" s="3"/>
      <c r="O10768" s="3"/>
      <c r="P10768" s="3"/>
      <c r="Q10768" s="3"/>
      <c r="R10768" s="6"/>
      <c r="S10768" s="3"/>
      <c r="T10768" s="3"/>
      <c r="U10768" s="3"/>
      <c r="V10768" s="3"/>
      <c r="W10768" s="3"/>
      <c r="X10768" s="3"/>
      <c r="Y10768" s="7"/>
    </row>
    <row r="10769" spans="2:25" s="12" customFormat="1" x14ac:dyDescent="0.2">
      <c r="B10769" s="8"/>
      <c r="C10769" s="8"/>
      <c r="D10769" s="8"/>
      <c r="E10769" s="3"/>
      <c r="F10769" s="8"/>
      <c r="G10769" s="48"/>
      <c r="I10769" s="3"/>
      <c r="J10769" s="3"/>
      <c r="K10769" s="3"/>
      <c r="L10769" s="3"/>
      <c r="M10769" s="3"/>
      <c r="N10769" s="3"/>
      <c r="O10769" s="3"/>
      <c r="P10769" s="3"/>
      <c r="Q10769" s="3"/>
      <c r="R10769" s="6"/>
      <c r="S10769" s="3"/>
      <c r="T10769" s="3"/>
      <c r="U10769" s="3"/>
      <c r="V10769" s="3"/>
      <c r="W10769" s="3"/>
      <c r="X10769" s="3"/>
      <c r="Y10769" s="7"/>
    </row>
    <row r="10770" spans="2:25" s="12" customFormat="1" x14ac:dyDescent="0.2">
      <c r="B10770" s="8"/>
      <c r="C10770" s="8"/>
      <c r="D10770" s="8"/>
      <c r="E10770" s="3"/>
      <c r="F10770" s="8"/>
      <c r="G10770" s="48"/>
      <c r="I10770" s="3"/>
      <c r="J10770" s="3"/>
      <c r="K10770" s="3"/>
      <c r="L10770" s="3"/>
      <c r="M10770" s="3"/>
      <c r="N10770" s="3"/>
      <c r="O10770" s="3"/>
      <c r="P10770" s="3"/>
      <c r="Q10770" s="3"/>
      <c r="R10770" s="6"/>
      <c r="S10770" s="3"/>
      <c r="T10770" s="3"/>
      <c r="U10770" s="3"/>
      <c r="V10770" s="3"/>
      <c r="W10770" s="3"/>
      <c r="X10770" s="3"/>
      <c r="Y10770" s="7"/>
    </row>
    <row r="10771" spans="2:25" s="12" customFormat="1" x14ac:dyDescent="0.2">
      <c r="B10771" s="8"/>
      <c r="C10771" s="8"/>
      <c r="D10771" s="8"/>
      <c r="E10771" s="3"/>
      <c r="F10771" s="8"/>
      <c r="G10771" s="48"/>
      <c r="I10771" s="3"/>
      <c r="J10771" s="3"/>
      <c r="K10771" s="3"/>
      <c r="L10771" s="3"/>
      <c r="M10771" s="3"/>
      <c r="N10771" s="3"/>
      <c r="O10771" s="3"/>
      <c r="P10771" s="3"/>
      <c r="Q10771" s="3"/>
      <c r="R10771" s="6"/>
      <c r="S10771" s="3"/>
      <c r="T10771" s="3"/>
      <c r="U10771" s="3"/>
      <c r="V10771" s="3"/>
      <c r="W10771" s="3"/>
      <c r="X10771" s="3"/>
      <c r="Y10771" s="7"/>
    </row>
    <row r="10772" spans="2:25" s="12" customFormat="1" x14ac:dyDescent="0.2">
      <c r="B10772" s="8"/>
      <c r="C10772" s="8"/>
      <c r="D10772" s="8"/>
      <c r="E10772" s="3"/>
      <c r="F10772" s="8"/>
      <c r="G10772" s="48"/>
      <c r="I10772" s="3"/>
      <c r="J10772" s="3"/>
      <c r="K10772" s="3"/>
      <c r="L10772" s="3"/>
      <c r="M10772" s="3"/>
      <c r="N10772" s="3"/>
      <c r="O10772" s="3"/>
      <c r="P10772" s="3"/>
      <c r="Q10772" s="3"/>
      <c r="R10772" s="6"/>
      <c r="S10772" s="3"/>
      <c r="T10772" s="3"/>
      <c r="U10772" s="3"/>
      <c r="V10772" s="3"/>
      <c r="W10772" s="3"/>
      <c r="X10772" s="3"/>
      <c r="Y10772" s="7"/>
    </row>
    <row r="10773" spans="2:25" s="12" customFormat="1" x14ac:dyDescent="0.2">
      <c r="B10773" s="8"/>
      <c r="C10773" s="8"/>
      <c r="D10773" s="8"/>
      <c r="E10773" s="3"/>
      <c r="F10773" s="8"/>
      <c r="G10773" s="48"/>
      <c r="I10773" s="3"/>
      <c r="J10773" s="3"/>
      <c r="K10773" s="3"/>
      <c r="L10773" s="3"/>
      <c r="M10773" s="3"/>
      <c r="N10773" s="3"/>
      <c r="O10773" s="3"/>
      <c r="P10773" s="3"/>
      <c r="Q10773" s="3"/>
      <c r="R10773" s="6"/>
      <c r="S10773" s="3"/>
      <c r="T10773" s="3"/>
      <c r="U10773" s="3"/>
      <c r="V10773" s="3"/>
      <c r="W10773" s="3"/>
      <c r="X10773" s="3"/>
      <c r="Y10773" s="7"/>
    </row>
    <row r="10774" spans="2:25" s="12" customFormat="1" x14ac:dyDescent="0.2">
      <c r="B10774" s="8"/>
      <c r="C10774" s="8"/>
      <c r="D10774" s="8"/>
      <c r="E10774" s="3"/>
      <c r="F10774" s="8"/>
      <c r="G10774" s="48"/>
      <c r="I10774" s="3"/>
      <c r="J10774" s="3"/>
      <c r="K10774" s="3"/>
      <c r="L10774" s="3"/>
      <c r="M10774" s="3"/>
      <c r="N10774" s="3"/>
      <c r="O10774" s="3"/>
      <c r="P10774" s="3"/>
      <c r="Q10774" s="3"/>
      <c r="R10774" s="6"/>
      <c r="S10774" s="3"/>
      <c r="T10774" s="3"/>
      <c r="U10774" s="3"/>
      <c r="V10774" s="3"/>
      <c r="W10774" s="3"/>
      <c r="X10774" s="3"/>
      <c r="Y10774" s="7"/>
    </row>
    <row r="10775" spans="2:25" s="12" customFormat="1" x14ac:dyDescent="0.2">
      <c r="B10775" s="8"/>
      <c r="C10775" s="8"/>
      <c r="D10775" s="8"/>
      <c r="E10775" s="3"/>
      <c r="F10775" s="8"/>
      <c r="G10775" s="48"/>
      <c r="I10775" s="3"/>
      <c r="J10775" s="3"/>
      <c r="K10775" s="3"/>
      <c r="L10775" s="3"/>
      <c r="M10775" s="3"/>
      <c r="N10775" s="3"/>
      <c r="O10775" s="3"/>
      <c r="P10775" s="3"/>
      <c r="Q10775" s="3"/>
      <c r="R10775" s="6"/>
      <c r="S10775" s="3"/>
      <c r="T10775" s="3"/>
      <c r="U10775" s="3"/>
      <c r="V10775" s="3"/>
      <c r="W10775" s="3"/>
      <c r="X10775" s="3"/>
      <c r="Y10775" s="7"/>
    </row>
    <row r="10776" spans="2:25" s="12" customFormat="1" x14ac:dyDescent="0.2">
      <c r="B10776" s="8"/>
      <c r="C10776" s="8"/>
      <c r="D10776" s="8"/>
      <c r="E10776" s="3"/>
      <c r="F10776" s="8"/>
      <c r="G10776" s="48"/>
      <c r="I10776" s="3"/>
      <c r="J10776" s="3"/>
      <c r="K10776" s="3"/>
      <c r="L10776" s="3"/>
      <c r="M10776" s="3"/>
      <c r="N10776" s="3"/>
      <c r="O10776" s="3"/>
      <c r="P10776" s="3"/>
      <c r="Q10776" s="3"/>
      <c r="R10776" s="6"/>
      <c r="S10776" s="3"/>
      <c r="T10776" s="3"/>
      <c r="U10776" s="3"/>
      <c r="V10776" s="3"/>
      <c r="W10776" s="3"/>
      <c r="X10776" s="3"/>
      <c r="Y10776" s="7"/>
    </row>
    <row r="10777" spans="2:25" s="12" customFormat="1" x14ac:dyDescent="0.2">
      <c r="B10777" s="8"/>
      <c r="C10777" s="8"/>
      <c r="D10777" s="8"/>
      <c r="E10777" s="3"/>
      <c r="F10777" s="8"/>
      <c r="G10777" s="48"/>
      <c r="I10777" s="3"/>
      <c r="J10777" s="3"/>
      <c r="K10777" s="3"/>
      <c r="L10777" s="3"/>
      <c r="M10777" s="3"/>
      <c r="N10777" s="3"/>
      <c r="O10777" s="3"/>
      <c r="P10777" s="3"/>
      <c r="Q10777" s="3"/>
      <c r="R10777" s="6"/>
      <c r="S10777" s="3"/>
      <c r="T10777" s="3"/>
      <c r="U10777" s="3"/>
      <c r="V10777" s="3"/>
      <c r="W10777" s="3"/>
      <c r="X10777" s="3"/>
      <c r="Y10777" s="7"/>
    </row>
    <row r="10778" spans="2:25" s="12" customFormat="1" x14ac:dyDescent="0.2">
      <c r="B10778" s="8"/>
      <c r="C10778" s="8"/>
      <c r="D10778" s="8"/>
      <c r="E10778" s="3"/>
      <c r="F10778" s="8"/>
      <c r="G10778" s="48"/>
      <c r="I10778" s="3"/>
      <c r="J10778" s="3"/>
      <c r="K10778" s="3"/>
      <c r="L10778" s="3"/>
      <c r="M10778" s="3"/>
      <c r="N10778" s="3"/>
      <c r="O10778" s="3"/>
      <c r="P10778" s="3"/>
      <c r="Q10778" s="3"/>
      <c r="R10778" s="6"/>
      <c r="S10778" s="3"/>
      <c r="T10778" s="3"/>
      <c r="U10778" s="3"/>
      <c r="V10778" s="3"/>
      <c r="W10778" s="3"/>
      <c r="X10778" s="3"/>
      <c r="Y10778" s="7"/>
    </row>
    <row r="10779" spans="2:25" s="12" customFormat="1" x14ac:dyDescent="0.2">
      <c r="B10779" s="8"/>
      <c r="C10779" s="8"/>
      <c r="D10779" s="8"/>
      <c r="E10779" s="3"/>
      <c r="F10779" s="8"/>
      <c r="G10779" s="48"/>
      <c r="I10779" s="3"/>
      <c r="J10779" s="3"/>
      <c r="K10779" s="3"/>
      <c r="L10779" s="3"/>
      <c r="M10779" s="3"/>
      <c r="N10779" s="3"/>
      <c r="O10779" s="3"/>
      <c r="P10779" s="3"/>
      <c r="Q10779" s="3"/>
      <c r="R10779" s="6"/>
      <c r="S10779" s="3"/>
      <c r="T10779" s="3"/>
      <c r="U10779" s="3"/>
      <c r="V10779" s="3"/>
      <c r="W10779" s="3"/>
      <c r="X10779" s="3"/>
      <c r="Y10779" s="7"/>
    </row>
    <row r="10780" spans="2:25" s="12" customFormat="1" x14ac:dyDescent="0.2">
      <c r="B10780" s="8"/>
      <c r="C10780" s="8"/>
      <c r="D10780" s="8"/>
      <c r="E10780" s="3"/>
      <c r="F10780" s="8"/>
      <c r="G10780" s="48"/>
      <c r="I10780" s="3"/>
      <c r="J10780" s="3"/>
      <c r="K10780" s="3"/>
      <c r="L10780" s="3"/>
      <c r="M10780" s="3"/>
      <c r="N10780" s="3"/>
      <c r="O10780" s="3"/>
      <c r="P10780" s="3"/>
      <c r="Q10780" s="3"/>
      <c r="R10780" s="6"/>
      <c r="S10780" s="3"/>
      <c r="T10780" s="3"/>
      <c r="U10780" s="3"/>
      <c r="V10780" s="3"/>
      <c r="W10780" s="3"/>
      <c r="X10780" s="3"/>
      <c r="Y10780" s="7"/>
    </row>
    <row r="10781" spans="2:25" s="12" customFormat="1" x14ac:dyDescent="0.2">
      <c r="B10781" s="8"/>
      <c r="C10781" s="8"/>
      <c r="D10781" s="8"/>
      <c r="E10781" s="3"/>
      <c r="F10781" s="8"/>
      <c r="G10781" s="48"/>
      <c r="I10781" s="3"/>
      <c r="J10781" s="3"/>
      <c r="K10781" s="3"/>
      <c r="L10781" s="3"/>
      <c r="M10781" s="3"/>
      <c r="N10781" s="3"/>
      <c r="O10781" s="3"/>
      <c r="P10781" s="3"/>
      <c r="Q10781" s="3"/>
      <c r="R10781" s="6"/>
      <c r="S10781" s="3"/>
      <c r="T10781" s="3"/>
      <c r="U10781" s="3"/>
      <c r="V10781" s="3"/>
      <c r="W10781" s="3"/>
      <c r="X10781" s="3"/>
      <c r="Y10781" s="7"/>
    </row>
    <row r="10782" spans="2:25" s="12" customFormat="1" x14ac:dyDescent="0.2">
      <c r="B10782" s="8"/>
      <c r="C10782" s="8"/>
      <c r="D10782" s="8"/>
      <c r="E10782" s="3"/>
      <c r="F10782" s="8"/>
      <c r="G10782" s="48"/>
      <c r="I10782" s="3"/>
      <c r="J10782" s="3"/>
      <c r="K10782" s="3"/>
      <c r="L10782" s="3"/>
      <c r="M10782" s="3"/>
      <c r="N10782" s="3"/>
      <c r="O10782" s="3"/>
      <c r="P10782" s="3"/>
      <c r="Q10782" s="3"/>
      <c r="R10782" s="6"/>
      <c r="S10782" s="3"/>
      <c r="T10782" s="3"/>
      <c r="U10782" s="3"/>
      <c r="V10782" s="3"/>
      <c r="W10782" s="3"/>
      <c r="X10782" s="3"/>
      <c r="Y10782" s="7"/>
    </row>
    <row r="10783" spans="2:25" s="12" customFormat="1" x14ac:dyDescent="0.2">
      <c r="B10783" s="8"/>
      <c r="C10783" s="8"/>
      <c r="D10783" s="8"/>
      <c r="E10783" s="3"/>
      <c r="F10783" s="8"/>
      <c r="G10783" s="48"/>
      <c r="I10783" s="3"/>
      <c r="J10783" s="3"/>
      <c r="K10783" s="3"/>
      <c r="L10783" s="3"/>
      <c r="M10783" s="3"/>
      <c r="N10783" s="3"/>
      <c r="O10783" s="3"/>
      <c r="P10783" s="3"/>
      <c r="Q10783" s="3"/>
      <c r="R10783" s="6"/>
      <c r="S10783" s="3"/>
      <c r="T10783" s="3"/>
      <c r="U10783" s="3"/>
      <c r="V10783" s="3"/>
      <c r="W10783" s="3"/>
      <c r="X10783" s="3"/>
      <c r="Y10783" s="7"/>
    </row>
    <row r="10784" spans="2:25" s="12" customFormat="1" x14ac:dyDescent="0.2">
      <c r="B10784" s="8"/>
      <c r="C10784" s="8"/>
      <c r="D10784" s="8"/>
      <c r="E10784" s="3"/>
      <c r="F10784" s="8"/>
      <c r="G10784" s="48"/>
      <c r="I10784" s="3"/>
      <c r="J10784" s="3"/>
      <c r="K10784" s="3"/>
      <c r="L10784" s="3"/>
      <c r="M10784" s="3"/>
      <c r="N10784" s="3"/>
      <c r="O10784" s="3"/>
      <c r="P10784" s="3"/>
      <c r="Q10784" s="3"/>
      <c r="R10784" s="6"/>
      <c r="S10784" s="3"/>
      <c r="T10784" s="3"/>
      <c r="U10784" s="3"/>
      <c r="V10784" s="3"/>
      <c r="W10784" s="3"/>
      <c r="X10784" s="3"/>
      <c r="Y10784" s="7"/>
    </row>
    <row r="10785" spans="2:25" s="12" customFormat="1" x14ac:dyDescent="0.2">
      <c r="B10785" s="8"/>
      <c r="C10785" s="8"/>
      <c r="D10785" s="8"/>
      <c r="E10785" s="3"/>
      <c r="F10785" s="8"/>
      <c r="G10785" s="48"/>
      <c r="I10785" s="3"/>
      <c r="J10785" s="3"/>
      <c r="K10785" s="3"/>
      <c r="L10785" s="3"/>
      <c r="M10785" s="3"/>
      <c r="N10785" s="3"/>
      <c r="O10785" s="3"/>
      <c r="P10785" s="3"/>
      <c r="Q10785" s="3"/>
      <c r="R10785" s="6"/>
      <c r="S10785" s="3"/>
      <c r="T10785" s="3"/>
      <c r="U10785" s="3"/>
      <c r="V10785" s="3"/>
      <c r="W10785" s="3"/>
      <c r="X10785" s="3"/>
      <c r="Y10785" s="7"/>
    </row>
    <row r="10786" spans="2:25" s="12" customFormat="1" x14ac:dyDescent="0.2">
      <c r="B10786" s="8"/>
      <c r="C10786" s="8"/>
      <c r="D10786" s="8"/>
      <c r="E10786" s="3"/>
      <c r="F10786" s="8"/>
      <c r="G10786" s="48"/>
      <c r="I10786" s="3"/>
      <c r="J10786" s="3"/>
      <c r="K10786" s="3"/>
      <c r="L10786" s="3"/>
      <c r="M10786" s="3"/>
      <c r="N10786" s="3"/>
      <c r="O10786" s="3"/>
      <c r="P10786" s="3"/>
      <c r="Q10786" s="3"/>
      <c r="R10786" s="6"/>
      <c r="S10786" s="3"/>
      <c r="T10786" s="3"/>
      <c r="U10786" s="3"/>
      <c r="V10786" s="3"/>
      <c r="W10786" s="3"/>
      <c r="X10786" s="3"/>
      <c r="Y10786" s="7"/>
    </row>
    <row r="10787" spans="2:25" s="12" customFormat="1" x14ac:dyDescent="0.2">
      <c r="B10787" s="8"/>
      <c r="C10787" s="8"/>
      <c r="D10787" s="8"/>
      <c r="E10787" s="3"/>
      <c r="F10787" s="8"/>
      <c r="G10787" s="48"/>
      <c r="I10787" s="3"/>
      <c r="J10787" s="3"/>
      <c r="K10787" s="3"/>
      <c r="L10787" s="3"/>
      <c r="M10787" s="3"/>
      <c r="N10787" s="3"/>
      <c r="O10787" s="3"/>
      <c r="P10787" s="3"/>
      <c r="Q10787" s="3"/>
      <c r="R10787" s="6"/>
      <c r="S10787" s="3"/>
      <c r="T10787" s="3"/>
      <c r="U10787" s="3"/>
      <c r="V10787" s="3"/>
      <c r="W10787" s="3"/>
      <c r="X10787" s="3"/>
      <c r="Y10787" s="7"/>
    </row>
    <row r="10788" spans="2:25" s="12" customFormat="1" x14ac:dyDescent="0.2">
      <c r="B10788" s="8"/>
      <c r="C10788" s="8"/>
      <c r="D10788" s="8"/>
      <c r="E10788" s="3"/>
      <c r="F10788" s="8"/>
      <c r="G10788" s="48"/>
      <c r="I10788" s="3"/>
      <c r="J10788" s="3"/>
      <c r="K10788" s="3"/>
      <c r="L10788" s="3"/>
      <c r="M10788" s="3"/>
      <c r="N10788" s="3"/>
      <c r="O10788" s="3"/>
      <c r="P10788" s="3"/>
      <c r="Q10788" s="3"/>
      <c r="R10788" s="6"/>
      <c r="S10788" s="3"/>
      <c r="T10788" s="3"/>
      <c r="U10788" s="3"/>
      <c r="V10788" s="3"/>
      <c r="W10788" s="3"/>
      <c r="X10788" s="3"/>
      <c r="Y10788" s="7"/>
    </row>
    <row r="10789" spans="2:25" s="12" customFormat="1" x14ac:dyDescent="0.2">
      <c r="B10789" s="8"/>
      <c r="C10789" s="8"/>
      <c r="D10789" s="8"/>
      <c r="E10789" s="3"/>
      <c r="F10789" s="8"/>
      <c r="G10789" s="48"/>
      <c r="I10789" s="3"/>
      <c r="J10789" s="3"/>
      <c r="K10789" s="3"/>
      <c r="L10789" s="3"/>
      <c r="M10789" s="3"/>
      <c r="N10789" s="3"/>
      <c r="O10789" s="3"/>
      <c r="P10789" s="3"/>
      <c r="Q10789" s="3"/>
      <c r="R10789" s="6"/>
      <c r="S10789" s="3"/>
      <c r="T10789" s="3"/>
      <c r="U10789" s="3"/>
      <c r="V10789" s="3"/>
      <c r="W10789" s="3"/>
      <c r="X10789" s="3"/>
      <c r="Y10789" s="7"/>
    </row>
    <row r="10790" spans="2:25" s="12" customFormat="1" x14ac:dyDescent="0.2">
      <c r="B10790" s="8"/>
      <c r="C10790" s="8"/>
      <c r="D10790" s="8"/>
      <c r="E10790" s="3"/>
      <c r="F10790" s="8"/>
      <c r="G10790" s="48"/>
      <c r="I10790" s="3"/>
      <c r="J10790" s="3"/>
      <c r="K10790" s="3"/>
      <c r="L10790" s="3"/>
      <c r="M10790" s="3"/>
      <c r="N10790" s="3"/>
      <c r="O10790" s="3"/>
      <c r="P10790" s="3"/>
      <c r="Q10790" s="3"/>
      <c r="R10790" s="6"/>
      <c r="S10790" s="3"/>
      <c r="T10790" s="3"/>
      <c r="U10790" s="3"/>
      <c r="V10790" s="3"/>
      <c r="W10790" s="3"/>
      <c r="X10790" s="3"/>
      <c r="Y10790" s="7"/>
    </row>
    <row r="10791" spans="2:25" s="12" customFormat="1" x14ac:dyDescent="0.2">
      <c r="B10791" s="8"/>
      <c r="C10791" s="8"/>
      <c r="D10791" s="8"/>
      <c r="E10791" s="3"/>
      <c r="F10791" s="8"/>
      <c r="G10791" s="48"/>
      <c r="I10791" s="3"/>
      <c r="J10791" s="3"/>
      <c r="K10791" s="3"/>
      <c r="L10791" s="3"/>
      <c r="M10791" s="3"/>
      <c r="N10791" s="3"/>
      <c r="O10791" s="3"/>
      <c r="P10791" s="3"/>
      <c r="Q10791" s="3"/>
      <c r="R10791" s="6"/>
      <c r="S10791" s="3"/>
      <c r="T10791" s="3"/>
      <c r="U10791" s="3"/>
      <c r="V10791" s="3"/>
      <c r="W10791" s="3"/>
      <c r="X10791" s="3"/>
      <c r="Y10791" s="7"/>
    </row>
    <row r="10792" spans="2:25" s="12" customFormat="1" x14ac:dyDescent="0.2">
      <c r="B10792" s="8"/>
      <c r="C10792" s="8"/>
      <c r="D10792" s="8"/>
      <c r="E10792" s="3"/>
      <c r="F10792" s="8"/>
      <c r="G10792" s="48"/>
      <c r="I10792" s="3"/>
      <c r="J10792" s="3"/>
      <c r="K10792" s="3"/>
      <c r="L10792" s="3"/>
      <c r="M10792" s="3"/>
      <c r="N10792" s="3"/>
      <c r="O10792" s="3"/>
      <c r="P10792" s="3"/>
      <c r="Q10792" s="3"/>
      <c r="R10792" s="6"/>
      <c r="S10792" s="3"/>
      <c r="T10792" s="3"/>
      <c r="U10792" s="3"/>
      <c r="V10792" s="3"/>
      <c r="W10792" s="3"/>
      <c r="X10792" s="3"/>
      <c r="Y10792" s="7"/>
    </row>
    <row r="10793" spans="2:25" s="12" customFormat="1" x14ac:dyDescent="0.2">
      <c r="B10793" s="8"/>
      <c r="C10793" s="8"/>
      <c r="D10793" s="8"/>
      <c r="E10793" s="3"/>
      <c r="F10793" s="8"/>
      <c r="G10793" s="48"/>
      <c r="I10793" s="3"/>
      <c r="J10793" s="3"/>
      <c r="K10793" s="3"/>
      <c r="L10793" s="3"/>
      <c r="M10793" s="3"/>
      <c r="N10793" s="3"/>
      <c r="O10793" s="3"/>
      <c r="P10793" s="3"/>
      <c r="Q10793" s="3"/>
      <c r="R10793" s="6"/>
      <c r="S10793" s="3"/>
      <c r="T10793" s="3"/>
      <c r="U10793" s="3"/>
      <c r="V10793" s="3"/>
      <c r="W10793" s="3"/>
      <c r="X10793" s="3"/>
      <c r="Y10793" s="7"/>
    </row>
    <row r="10794" spans="2:25" s="12" customFormat="1" x14ac:dyDescent="0.2">
      <c r="B10794" s="8"/>
      <c r="C10794" s="8"/>
      <c r="D10794" s="8"/>
      <c r="E10794" s="3"/>
      <c r="F10794" s="8"/>
      <c r="G10794" s="48"/>
      <c r="I10794" s="3"/>
      <c r="J10794" s="3"/>
      <c r="K10794" s="3"/>
      <c r="L10794" s="3"/>
      <c r="M10794" s="3"/>
      <c r="N10794" s="3"/>
      <c r="O10794" s="3"/>
      <c r="P10794" s="3"/>
      <c r="Q10794" s="3"/>
      <c r="R10794" s="6"/>
      <c r="S10794" s="3"/>
      <c r="T10794" s="3"/>
      <c r="U10794" s="3"/>
      <c r="V10794" s="3"/>
      <c r="W10794" s="3"/>
      <c r="X10794" s="3"/>
      <c r="Y10794" s="7"/>
    </row>
    <row r="10795" spans="2:25" s="12" customFormat="1" x14ac:dyDescent="0.2">
      <c r="B10795" s="8"/>
      <c r="C10795" s="8"/>
      <c r="D10795" s="8"/>
      <c r="E10795" s="3"/>
      <c r="F10795" s="8"/>
      <c r="G10795" s="48"/>
      <c r="I10795" s="3"/>
      <c r="J10795" s="3"/>
      <c r="K10795" s="3"/>
      <c r="L10795" s="3"/>
      <c r="M10795" s="3"/>
      <c r="N10795" s="3"/>
      <c r="O10795" s="3"/>
      <c r="P10795" s="3"/>
      <c r="Q10795" s="3"/>
      <c r="R10795" s="6"/>
      <c r="S10795" s="3"/>
      <c r="T10795" s="3"/>
      <c r="U10795" s="3"/>
      <c r="V10795" s="3"/>
      <c r="W10795" s="3"/>
      <c r="X10795" s="3"/>
      <c r="Y10795" s="7"/>
    </row>
    <row r="10796" spans="2:25" s="12" customFormat="1" x14ac:dyDescent="0.2">
      <c r="B10796" s="8"/>
      <c r="C10796" s="8"/>
      <c r="D10796" s="8"/>
      <c r="E10796" s="3"/>
      <c r="F10796" s="8"/>
      <c r="G10796" s="48"/>
      <c r="I10796" s="3"/>
      <c r="J10796" s="3"/>
      <c r="K10796" s="3"/>
      <c r="L10796" s="3"/>
      <c r="M10796" s="3"/>
      <c r="N10796" s="3"/>
      <c r="O10796" s="3"/>
      <c r="P10796" s="3"/>
      <c r="Q10796" s="3"/>
      <c r="R10796" s="6"/>
      <c r="S10796" s="3"/>
      <c r="T10796" s="3"/>
      <c r="U10796" s="3"/>
      <c r="V10796" s="3"/>
      <c r="W10796" s="3"/>
      <c r="X10796" s="3"/>
      <c r="Y10796" s="7"/>
    </row>
    <row r="10797" spans="2:25" s="12" customFormat="1" x14ac:dyDescent="0.2">
      <c r="B10797" s="8"/>
      <c r="C10797" s="8"/>
      <c r="D10797" s="8"/>
      <c r="E10797" s="3"/>
      <c r="F10797" s="8"/>
      <c r="G10797" s="48"/>
      <c r="I10797" s="3"/>
      <c r="J10797" s="3"/>
      <c r="K10797" s="3"/>
      <c r="L10797" s="3"/>
      <c r="M10797" s="3"/>
      <c r="N10797" s="3"/>
      <c r="O10797" s="3"/>
      <c r="P10797" s="3"/>
      <c r="Q10797" s="3"/>
      <c r="R10797" s="6"/>
      <c r="S10797" s="3"/>
      <c r="T10797" s="3"/>
      <c r="U10797" s="3"/>
      <c r="V10797" s="3"/>
      <c r="W10797" s="3"/>
      <c r="X10797" s="3"/>
      <c r="Y10797" s="7"/>
    </row>
    <row r="10798" spans="2:25" s="12" customFormat="1" x14ac:dyDescent="0.2">
      <c r="B10798" s="8"/>
      <c r="C10798" s="8"/>
      <c r="D10798" s="8"/>
      <c r="E10798" s="3"/>
      <c r="F10798" s="8"/>
      <c r="G10798" s="48"/>
      <c r="I10798" s="3"/>
      <c r="J10798" s="3"/>
      <c r="K10798" s="3"/>
      <c r="L10798" s="3"/>
      <c r="M10798" s="3"/>
      <c r="N10798" s="3"/>
      <c r="O10798" s="3"/>
      <c r="P10798" s="3"/>
      <c r="Q10798" s="3"/>
      <c r="R10798" s="6"/>
      <c r="S10798" s="3"/>
      <c r="T10798" s="3"/>
      <c r="U10798" s="3"/>
      <c r="V10798" s="3"/>
      <c r="W10798" s="3"/>
      <c r="X10798" s="3"/>
      <c r="Y10798" s="7"/>
    </row>
    <row r="10799" spans="2:25" s="12" customFormat="1" x14ac:dyDescent="0.2">
      <c r="B10799" s="8"/>
      <c r="C10799" s="8"/>
      <c r="D10799" s="8"/>
      <c r="E10799" s="3"/>
      <c r="F10799" s="8"/>
      <c r="G10799" s="48"/>
      <c r="I10799" s="3"/>
      <c r="J10799" s="3"/>
      <c r="K10799" s="3"/>
      <c r="L10799" s="3"/>
      <c r="M10799" s="3"/>
      <c r="N10799" s="3"/>
      <c r="O10799" s="3"/>
      <c r="P10799" s="3"/>
      <c r="Q10799" s="3"/>
      <c r="R10799" s="6"/>
      <c r="S10799" s="3"/>
      <c r="T10799" s="3"/>
      <c r="U10799" s="3"/>
      <c r="V10799" s="3"/>
      <c r="W10799" s="3"/>
      <c r="X10799" s="3"/>
      <c r="Y10799" s="7"/>
    </row>
    <row r="10800" spans="2:25" s="12" customFormat="1" x14ac:dyDescent="0.2">
      <c r="B10800" s="8"/>
      <c r="C10800" s="8"/>
      <c r="D10800" s="8"/>
      <c r="E10800" s="3"/>
      <c r="F10800" s="8"/>
      <c r="G10800" s="48"/>
      <c r="I10800" s="3"/>
      <c r="J10800" s="3"/>
      <c r="K10800" s="3"/>
      <c r="L10800" s="3"/>
      <c r="M10800" s="3"/>
      <c r="N10800" s="3"/>
      <c r="O10800" s="3"/>
      <c r="P10800" s="3"/>
      <c r="Q10800" s="3"/>
      <c r="R10800" s="6"/>
      <c r="S10800" s="3"/>
      <c r="T10800" s="3"/>
      <c r="U10800" s="3"/>
      <c r="V10800" s="3"/>
      <c r="W10800" s="3"/>
      <c r="X10800" s="3"/>
      <c r="Y10800" s="7"/>
    </row>
    <row r="10801" spans="2:25" s="12" customFormat="1" x14ac:dyDescent="0.2">
      <c r="B10801" s="8"/>
      <c r="C10801" s="8"/>
      <c r="D10801" s="8"/>
      <c r="E10801" s="3"/>
      <c r="F10801" s="8"/>
      <c r="G10801" s="48"/>
      <c r="I10801" s="3"/>
      <c r="J10801" s="3"/>
      <c r="K10801" s="3"/>
      <c r="L10801" s="3"/>
      <c r="M10801" s="3"/>
      <c r="N10801" s="3"/>
      <c r="O10801" s="3"/>
      <c r="P10801" s="3"/>
      <c r="Q10801" s="3"/>
      <c r="R10801" s="6"/>
      <c r="S10801" s="3"/>
      <c r="T10801" s="3"/>
      <c r="U10801" s="3"/>
      <c r="V10801" s="3"/>
      <c r="W10801" s="3"/>
      <c r="X10801" s="3"/>
      <c r="Y10801" s="7"/>
    </row>
    <row r="10802" spans="2:25" s="12" customFormat="1" x14ac:dyDescent="0.2">
      <c r="B10802" s="8"/>
      <c r="C10802" s="8"/>
      <c r="D10802" s="8"/>
      <c r="E10802" s="3"/>
      <c r="F10802" s="8"/>
      <c r="G10802" s="48"/>
      <c r="I10802" s="3"/>
      <c r="J10802" s="3"/>
      <c r="K10802" s="3"/>
      <c r="L10802" s="3"/>
      <c r="M10802" s="3"/>
      <c r="N10802" s="3"/>
      <c r="O10802" s="3"/>
      <c r="P10802" s="3"/>
      <c r="Q10802" s="3"/>
      <c r="R10802" s="6"/>
      <c r="S10802" s="3"/>
      <c r="T10802" s="3"/>
      <c r="U10802" s="3"/>
      <c r="V10802" s="3"/>
      <c r="W10802" s="3"/>
      <c r="X10802" s="3"/>
      <c r="Y10802" s="7"/>
    </row>
    <row r="10803" spans="2:25" s="12" customFormat="1" x14ac:dyDescent="0.2">
      <c r="B10803" s="8"/>
      <c r="C10803" s="8"/>
      <c r="D10803" s="8"/>
      <c r="E10803" s="3"/>
      <c r="F10803" s="8"/>
      <c r="G10803" s="48"/>
      <c r="I10803" s="3"/>
      <c r="J10803" s="3"/>
      <c r="K10803" s="3"/>
      <c r="L10803" s="3"/>
      <c r="M10803" s="3"/>
      <c r="N10803" s="3"/>
      <c r="O10803" s="3"/>
      <c r="P10803" s="3"/>
      <c r="Q10803" s="3"/>
      <c r="R10803" s="6"/>
      <c r="S10803" s="3"/>
      <c r="T10803" s="3"/>
      <c r="U10803" s="3"/>
      <c r="V10803" s="3"/>
      <c r="W10803" s="3"/>
      <c r="X10803" s="3"/>
      <c r="Y10803" s="7"/>
    </row>
    <row r="10804" spans="2:25" s="12" customFormat="1" x14ac:dyDescent="0.2">
      <c r="B10804" s="8"/>
      <c r="C10804" s="8"/>
      <c r="D10804" s="8"/>
      <c r="E10804" s="3"/>
      <c r="F10804" s="8"/>
      <c r="G10804" s="48"/>
      <c r="I10804" s="3"/>
      <c r="J10804" s="3"/>
      <c r="K10804" s="3"/>
      <c r="L10804" s="3"/>
      <c r="M10804" s="3"/>
      <c r="N10804" s="3"/>
      <c r="O10804" s="3"/>
      <c r="P10804" s="3"/>
      <c r="Q10804" s="3"/>
      <c r="R10804" s="6"/>
      <c r="S10804" s="3"/>
      <c r="T10804" s="3"/>
      <c r="U10804" s="3"/>
      <c r="V10804" s="3"/>
      <c r="W10804" s="3"/>
      <c r="X10804" s="3"/>
      <c r="Y10804" s="7"/>
    </row>
    <row r="10805" spans="2:25" s="12" customFormat="1" x14ac:dyDescent="0.2">
      <c r="B10805" s="8"/>
      <c r="C10805" s="8"/>
      <c r="D10805" s="8"/>
      <c r="E10805" s="3"/>
      <c r="F10805" s="8"/>
      <c r="G10805" s="48"/>
      <c r="I10805" s="3"/>
      <c r="J10805" s="3"/>
      <c r="K10805" s="3"/>
      <c r="L10805" s="3"/>
      <c r="M10805" s="3"/>
      <c r="N10805" s="3"/>
      <c r="O10805" s="3"/>
      <c r="P10805" s="3"/>
      <c r="Q10805" s="3"/>
      <c r="R10805" s="6"/>
      <c r="S10805" s="3"/>
      <c r="T10805" s="3"/>
      <c r="U10805" s="3"/>
      <c r="V10805" s="3"/>
      <c r="W10805" s="3"/>
      <c r="X10805" s="3"/>
      <c r="Y10805" s="7"/>
    </row>
    <row r="10806" spans="2:25" s="12" customFormat="1" x14ac:dyDescent="0.2">
      <c r="B10806" s="8"/>
      <c r="C10806" s="8"/>
      <c r="D10806" s="8"/>
      <c r="E10806" s="3"/>
      <c r="F10806" s="8"/>
      <c r="G10806" s="48"/>
      <c r="I10806" s="3"/>
      <c r="J10806" s="3"/>
      <c r="K10806" s="3"/>
      <c r="L10806" s="3"/>
      <c r="M10806" s="3"/>
      <c r="N10806" s="3"/>
      <c r="O10806" s="3"/>
      <c r="P10806" s="3"/>
      <c r="Q10806" s="3"/>
      <c r="R10806" s="6"/>
      <c r="S10806" s="3"/>
      <c r="T10806" s="3"/>
      <c r="U10806" s="3"/>
      <c r="V10806" s="3"/>
      <c r="W10806" s="3"/>
      <c r="X10806" s="3"/>
      <c r="Y10806" s="7"/>
    </row>
    <row r="10807" spans="2:25" s="12" customFormat="1" x14ac:dyDescent="0.2">
      <c r="B10807" s="8"/>
      <c r="C10807" s="8"/>
      <c r="D10807" s="8"/>
      <c r="E10807" s="3"/>
      <c r="F10807" s="8"/>
      <c r="G10807" s="48"/>
      <c r="I10807" s="3"/>
      <c r="J10807" s="3"/>
      <c r="K10807" s="3"/>
      <c r="L10807" s="3"/>
      <c r="M10807" s="3"/>
      <c r="N10807" s="3"/>
      <c r="O10807" s="3"/>
      <c r="P10807" s="3"/>
      <c r="Q10807" s="3"/>
      <c r="R10807" s="6"/>
      <c r="S10807" s="3"/>
      <c r="T10807" s="3"/>
      <c r="U10807" s="3"/>
      <c r="V10807" s="3"/>
      <c r="W10807" s="3"/>
      <c r="X10807" s="3"/>
      <c r="Y10807" s="7"/>
    </row>
    <row r="10808" spans="2:25" s="12" customFormat="1" x14ac:dyDescent="0.2">
      <c r="B10808" s="8"/>
      <c r="C10808" s="8"/>
      <c r="D10808" s="8"/>
      <c r="E10808" s="3"/>
      <c r="F10808" s="8"/>
      <c r="G10808" s="48"/>
      <c r="I10808" s="3"/>
      <c r="J10808" s="3"/>
      <c r="K10808" s="3"/>
      <c r="L10808" s="3"/>
      <c r="M10808" s="3"/>
      <c r="N10808" s="3"/>
      <c r="O10808" s="3"/>
      <c r="P10808" s="3"/>
      <c r="Q10808" s="3"/>
      <c r="R10808" s="6"/>
      <c r="S10808" s="3"/>
      <c r="T10808" s="3"/>
      <c r="U10808" s="3"/>
      <c r="V10808" s="3"/>
      <c r="W10808" s="3"/>
      <c r="X10808" s="3"/>
      <c r="Y10808" s="7"/>
    </row>
    <row r="10809" spans="2:25" s="12" customFormat="1" x14ac:dyDescent="0.2">
      <c r="B10809" s="8"/>
      <c r="C10809" s="8"/>
      <c r="D10809" s="8"/>
      <c r="E10809" s="3"/>
      <c r="F10809" s="8"/>
      <c r="G10809" s="48"/>
      <c r="I10809" s="3"/>
      <c r="J10809" s="3"/>
      <c r="K10809" s="3"/>
      <c r="L10809" s="3"/>
      <c r="M10809" s="3"/>
      <c r="N10809" s="3"/>
      <c r="O10809" s="3"/>
      <c r="P10809" s="3"/>
      <c r="Q10809" s="3"/>
      <c r="R10809" s="6"/>
      <c r="S10809" s="3"/>
      <c r="T10809" s="3"/>
      <c r="U10809" s="3"/>
      <c r="V10809" s="3"/>
      <c r="W10809" s="3"/>
      <c r="X10809" s="3"/>
      <c r="Y10809" s="7"/>
    </row>
    <row r="10810" spans="2:25" s="12" customFormat="1" x14ac:dyDescent="0.2">
      <c r="B10810" s="8"/>
      <c r="C10810" s="8"/>
      <c r="D10810" s="8"/>
      <c r="E10810" s="3"/>
      <c r="F10810" s="8"/>
      <c r="G10810" s="48"/>
      <c r="I10810" s="3"/>
      <c r="J10810" s="3"/>
      <c r="K10810" s="3"/>
      <c r="L10810" s="3"/>
      <c r="M10810" s="3"/>
      <c r="N10810" s="3"/>
      <c r="O10810" s="3"/>
      <c r="P10810" s="3"/>
      <c r="Q10810" s="3"/>
      <c r="R10810" s="6"/>
      <c r="S10810" s="3"/>
      <c r="T10810" s="3"/>
      <c r="U10810" s="3"/>
      <c r="V10810" s="3"/>
      <c r="W10810" s="3"/>
      <c r="X10810" s="3"/>
      <c r="Y10810" s="7"/>
    </row>
    <row r="10811" spans="2:25" s="12" customFormat="1" x14ac:dyDescent="0.2">
      <c r="B10811" s="8"/>
      <c r="C10811" s="8"/>
      <c r="D10811" s="8"/>
      <c r="E10811" s="3"/>
      <c r="F10811" s="8"/>
      <c r="G10811" s="48"/>
      <c r="I10811" s="3"/>
      <c r="J10811" s="3"/>
      <c r="K10811" s="3"/>
      <c r="L10811" s="3"/>
      <c r="M10811" s="3"/>
      <c r="N10811" s="3"/>
      <c r="O10811" s="3"/>
      <c r="P10811" s="3"/>
      <c r="Q10811" s="3"/>
      <c r="R10811" s="6"/>
      <c r="S10811" s="3"/>
      <c r="T10811" s="3"/>
      <c r="U10811" s="3"/>
      <c r="V10811" s="3"/>
      <c r="W10811" s="3"/>
      <c r="X10811" s="3"/>
      <c r="Y10811" s="7"/>
    </row>
    <row r="10812" spans="2:25" s="12" customFormat="1" x14ac:dyDescent="0.2">
      <c r="B10812" s="8"/>
      <c r="C10812" s="8"/>
      <c r="D10812" s="8"/>
      <c r="E10812" s="3"/>
      <c r="F10812" s="8"/>
      <c r="G10812" s="48"/>
      <c r="I10812" s="3"/>
      <c r="J10812" s="3"/>
      <c r="K10812" s="3"/>
      <c r="L10812" s="3"/>
      <c r="M10812" s="3"/>
      <c r="N10812" s="3"/>
      <c r="O10812" s="3"/>
      <c r="P10812" s="3"/>
      <c r="Q10812" s="3"/>
      <c r="R10812" s="6"/>
      <c r="S10812" s="3"/>
      <c r="T10812" s="3"/>
      <c r="U10812" s="3"/>
      <c r="V10812" s="3"/>
      <c r="W10812" s="3"/>
      <c r="X10812" s="3"/>
      <c r="Y10812" s="7"/>
    </row>
    <row r="10813" spans="2:25" s="12" customFormat="1" x14ac:dyDescent="0.2">
      <c r="B10813" s="8"/>
      <c r="C10813" s="8"/>
      <c r="D10813" s="8"/>
      <c r="E10813" s="3"/>
      <c r="F10813" s="8"/>
      <c r="G10813" s="48"/>
      <c r="I10813" s="3"/>
      <c r="J10813" s="3"/>
      <c r="K10813" s="3"/>
      <c r="L10813" s="3"/>
      <c r="M10813" s="3"/>
      <c r="N10813" s="3"/>
      <c r="O10813" s="3"/>
      <c r="P10813" s="3"/>
      <c r="Q10813" s="3"/>
      <c r="R10813" s="6"/>
      <c r="S10813" s="3"/>
      <c r="T10813" s="3"/>
      <c r="U10813" s="3"/>
      <c r="V10813" s="3"/>
      <c r="W10813" s="3"/>
      <c r="X10813" s="3"/>
      <c r="Y10813" s="7"/>
    </row>
    <row r="10814" spans="2:25" s="12" customFormat="1" x14ac:dyDescent="0.2">
      <c r="B10814" s="8"/>
      <c r="C10814" s="8"/>
      <c r="D10814" s="8"/>
      <c r="E10814" s="3"/>
      <c r="F10814" s="8"/>
      <c r="G10814" s="48"/>
      <c r="I10814" s="3"/>
      <c r="J10814" s="3"/>
      <c r="K10814" s="3"/>
      <c r="L10814" s="3"/>
      <c r="M10814" s="3"/>
      <c r="N10814" s="3"/>
      <c r="O10814" s="3"/>
      <c r="P10814" s="3"/>
      <c r="Q10814" s="3"/>
      <c r="R10814" s="6"/>
      <c r="S10814" s="3"/>
      <c r="T10814" s="3"/>
      <c r="U10814" s="3"/>
      <c r="V10814" s="3"/>
      <c r="W10814" s="3"/>
      <c r="X10814" s="3"/>
      <c r="Y10814" s="7"/>
    </row>
    <row r="10815" spans="2:25" s="12" customFormat="1" x14ac:dyDescent="0.2">
      <c r="B10815" s="8"/>
      <c r="C10815" s="8"/>
      <c r="D10815" s="8"/>
      <c r="E10815" s="3"/>
      <c r="F10815" s="8"/>
      <c r="G10815" s="48"/>
      <c r="I10815" s="3"/>
      <c r="J10815" s="3"/>
      <c r="K10815" s="3"/>
      <c r="L10815" s="3"/>
      <c r="M10815" s="3"/>
      <c r="N10815" s="3"/>
      <c r="O10815" s="3"/>
      <c r="P10815" s="3"/>
      <c r="Q10815" s="3"/>
      <c r="R10815" s="6"/>
      <c r="S10815" s="3"/>
      <c r="T10815" s="3"/>
      <c r="U10815" s="3"/>
      <c r="V10815" s="3"/>
      <c r="W10815" s="3"/>
      <c r="X10815" s="3"/>
      <c r="Y10815" s="7"/>
    </row>
    <row r="10816" spans="2:25" s="12" customFormat="1" x14ac:dyDescent="0.2">
      <c r="B10816" s="8"/>
      <c r="C10816" s="8"/>
      <c r="D10816" s="8"/>
      <c r="E10816" s="3"/>
      <c r="F10816" s="8"/>
      <c r="G10816" s="48"/>
      <c r="I10816" s="3"/>
      <c r="J10816" s="3"/>
      <c r="K10816" s="3"/>
      <c r="L10816" s="3"/>
      <c r="M10816" s="3"/>
      <c r="N10816" s="3"/>
      <c r="O10816" s="3"/>
      <c r="P10816" s="3"/>
      <c r="Q10816" s="3"/>
      <c r="R10816" s="6"/>
      <c r="S10816" s="3"/>
      <c r="T10816" s="3"/>
      <c r="U10816" s="3"/>
      <c r="V10816" s="3"/>
      <c r="W10816" s="3"/>
      <c r="X10816" s="3"/>
      <c r="Y10816" s="7"/>
    </row>
    <row r="10817" spans="2:25" s="12" customFormat="1" x14ac:dyDescent="0.2">
      <c r="B10817" s="8"/>
      <c r="C10817" s="8"/>
      <c r="D10817" s="8"/>
      <c r="E10817" s="3"/>
      <c r="F10817" s="8"/>
      <c r="G10817" s="48"/>
      <c r="I10817" s="3"/>
      <c r="J10817" s="3"/>
      <c r="K10817" s="3"/>
      <c r="L10817" s="3"/>
      <c r="M10817" s="3"/>
      <c r="N10817" s="3"/>
      <c r="O10817" s="3"/>
      <c r="P10817" s="3"/>
      <c r="Q10817" s="3"/>
      <c r="R10817" s="6"/>
      <c r="S10817" s="3"/>
      <c r="T10817" s="3"/>
      <c r="U10817" s="3"/>
      <c r="V10817" s="3"/>
      <c r="W10817" s="3"/>
      <c r="X10817" s="3"/>
      <c r="Y10817" s="7"/>
    </row>
    <row r="10818" spans="2:25" s="12" customFormat="1" x14ac:dyDescent="0.2">
      <c r="B10818" s="8"/>
      <c r="C10818" s="8"/>
      <c r="D10818" s="8"/>
      <c r="E10818" s="3"/>
      <c r="F10818" s="8"/>
      <c r="G10818" s="48"/>
      <c r="I10818" s="3"/>
      <c r="J10818" s="3"/>
      <c r="K10818" s="3"/>
      <c r="L10818" s="3"/>
      <c r="M10818" s="3"/>
      <c r="N10818" s="3"/>
      <c r="O10818" s="3"/>
      <c r="P10818" s="3"/>
      <c r="Q10818" s="3"/>
      <c r="R10818" s="6"/>
      <c r="S10818" s="3"/>
      <c r="T10818" s="3"/>
      <c r="U10818" s="3"/>
      <c r="V10818" s="3"/>
      <c r="W10818" s="3"/>
      <c r="X10818" s="3"/>
      <c r="Y10818" s="7"/>
    </row>
    <row r="10819" spans="2:25" s="12" customFormat="1" x14ac:dyDescent="0.2">
      <c r="B10819" s="8"/>
      <c r="C10819" s="8"/>
      <c r="D10819" s="8"/>
      <c r="E10819" s="3"/>
      <c r="F10819" s="8"/>
      <c r="G10819" s="48"/>
      <c r="I10819" s="3"/>
      <c r="J10819" s="3"/>
      <c r="K10819" s="3"/>
      <c r="L10819" s="3"/>
      <c r="M10819" s="3"/>
      <c r="N10819" s="3"/>
      <c r="O10819" s="3"/>
      <c r="P10819" s="3"/>
      <c r="Q10819" s="3"/>
      <c r="R10819" s="6"/>
      <c r="S10819" s="3"/>
      <c r="T10819" s="3"/>
      <c r="U10819" s="3"/>
      <c r="V10819" s="3"/>
      <c r="W10819" s="3"/>
      <c r="X10819" s="3"/>
      <c r="Y10819" s="7"/>
    </row>
    <row r="10820" spans="2:25" s="12" customFormat="1" x14ac:dyDescent="0.2">
      <c r="B10820" s="8"/>
      <c r="C10820" s="8"/>
      <c r="D10820" s="8"/>
      <c r="E10820" s="3"/>
      <c r="F10820" s="8"/>
      <c r="G10820" s="48"/>
      <c r="I10820" s="3"/>
      <c r="J10820" s="3"/>
      <c r="K10820" s="3"/>
      <c r="L10820" s="3"/>
      <c r="M10820" s="3"/>
      <c r="N10820" s="3"/>
      <c r="O10820" s="3"/>
      <c r="P10820" s="3"/>
      <c r="Q10820" s="3"/>
      <c r="R10820" s="6"/>
      <c r="S10820" s="3"/>
      <c r="T10820" s="3"/>
      <c r="U10820" s="3"/>
      <c r="V10820" s="3"/>
      <c r="W10820" s="3"/>
      <c r="X10820" s="3"/>
      <c r="Y10820" s="7"/>
    </row>
    <row r="10821" spans="2:25" s="12" customFormat="1" x14ac:dyDescent="0.2">
      <c r="B10821" s="8"/>
      <c r="C10821" s="8"/>
      <c r="D10821" s="8"/>
      <c r="E10821" s="3"/>
      <c r="F10821" s="8"/>
      <c r="G10821" s="48"/>
      <c r="I10821" s="3"/>
      <c r="J10821" s="3"/>
      <c r="K10821" s="3"/>
      <c r="L10821" s="3"/>
      <c r="M10821" s="3"/>
      <c r="N10821" s="3"/>
      <c r="O10821" s="3"/>
      <c r="P10821" s="3"/>
      <c r="Q10821" s="3"/>
      <c r="R10821" s="6"/>
      <c r="S10821" s="3"/>
      <c r="T10821" s="3"/>
      <c r="U10821" s="3"/>
      <c r="V10821" s="3"/>
      <c r="W10821" s="3"/>
      <c r="X10821" s="3"/>
      <c r="Y10821" s="7"/>
    </row>
    <row r="10822" spans="2:25" s="12" customFormat="1" x14ac:dyDescent="0.2">
      <c r="B10822" s="8"/>
      <c r="C10822" s="8"/>
      <c r="D10822" s="8"/>
      <c r="E10822" s="3"/>
      <c r="F10822" s="8"/>
      <c r="G10822" s="48"/>
      <c r="I10822" s="3"/>
      <c r="J10822" s="3"/>
      <c r="K10822" s="3"/>
      <c r="L10822" s="3"/>
      <c r="M10822" s="3"/>
      <c r="N10822" s="3"/>
      <c r="O10822" s="3"/>
      <c r="P10822" s="3"/>
      <c r="Q10822" s="3"/>
      <c r="R10822" s="6"/>
      <c r="S10822" s="3"/>
      <c r="T10822" s="3"/>
      <c r="U10822" s="3"/>
      <c r="V10822" s="3"/>
      <c r="W10822" s="3"/>
      <c r="X10822" s="3"/>
      <c r="Y10822" s="7"/>
    </row>
    <row r="10823" spans="2:25" s="12" customFormat="1" x14ac:dyDescent="0.2">
      <c r="B10823" s="8"/>
      <c r="C10823" s="8"/>
      <c r="D10823" s="8"/>
      <c r="E10823" s="3"/>
      <c r="F10823" s="8"/>
      <c r="G10823" s="48"/>
      <c r="I10823" s="3"/>
      <c r="J10823" s="3"/>
      <c r="K10823" s="3"/>
      <c r="L10823" s="3"/>
      <c r="M10823" s="3"/>
      <c r="N10823" s="3"/>
      <c r="O10823" s="3"/>
      <c r="P10823" s="3"/>
      <c r="Q10823" s="3"/>
      <c r="R10823" s="6"/>
      <c r="S10823" s="3"/>
      <c r="T10823" s="3"/>
      <c r="U10823" s="3"/>
      <c r="V10823" s="3"/>
      <c r="W10823" s="3"/>
      <c r="X10823" s="3"/>
      <c r="Y10823" s="7"/>
    </row>
    <row r="10824" spans="2:25" s="12" customFormat="1" x14ac:dyDescent="0.2">
      <c r="B10824" s="8"/>
      <c r="C10824" s="8"/>
      <c r="D10824" s="8"/>
      <c r="E10824" s="3"/>
      <c r="F10824" s="8"/>
      <c r="G10824" s="48"/>
      <c r="I10824" s="3"/>
      <c r="J10824" s="3"/>
      <c r="K10824" s="3"/>
      <c r="L10824" s="3"/>
      <c r="M10824" s="3"/>
      <c r="N10824" s="3"/>
      <c r="O10824" s="3"/>
      <c r="P10824" s="3"/>
      <c r="Q10824" s="3"/>
      <c r="R10824" s="6"/>
      <c r="S10824" s="3"/>
      <c r="T10824" s="3"/>
      <c r="U10824" s="3"/>
      <c r="V10824" s="3"/>
      <c r="W10824" s="3"/>
      <c r="X10824" s="3"/>
      <c r="Y10824" s="7"/>
    </row>
    <row r="10825" spans="2:25" s="12" customFormat="1" x14ac:dyDescent="0.2">
      <c r="B10825" s="8"/>
      <c r="C10825" s="8"/>
      <c r="D10825" s="8"/>
      <c r="E10825" s="3"/>
      <c r="F10825" s="8"/>
      <c r="G10825" s="48"/>
      <c r="I10825" s="3"/>
      <c r="J10825" s="3"/>
      <c r="K10825" s="3"/>
      <c r="L10825" s="3"/>
      <c r="M10825" s="3"/>
      <c r="N10825" s="3"/>
      <c r="O10825" s="3"/>
      <c r="P10825" s="3"/>
      <c r="Q10825" s="3"/>
      <c r="R10825" s="6"/>
      <c r="S10825" s="3"/>
      <c r="T10825" s="3"/>
      <c r="U10825" s="3"/>
      <c r="V10825" s="3"/>
      <c r="W10825" s="3"/>
      <c r="X10825" s="3"/>
      <c r="Y10825" s="7"/>
    </row>
    <row r="10826" spans="2:25" s="12" customFormat="1" x14ac:dyDescent="0.2">
      <c r="B10826" s="8"/>
      <c r="C10826" s="8"/>
      <c r="D10826" s="8"/>
      <c r="E10826" s="3"/>
      <c r="F10826" s="8"/>
      <c r="G10826" s="48"/>
      <c r="I10826" s="3"/>
      <c r="J10826" s="3"/>
      <c r="K10826" s="3"/>
      <c r="L10826" s="3"/>
      <c r="M10826" s="3"/>
      <c r="N10826" s="3"/>
      <c r="O10826" s="3"/>
      <c r="P10826" s="3"/>
      <c r="Q10826" s="3"/>
      <c r="R10826" s="6"/>
      <c r="S10826" s="3"/>
      <c r="T10826" s="3"/>
      <c r="U10826" s="3"/>
      <c r="V10826" s="3"/>
      <c r="W10826" s="3"/>
      <c r="X10826" s="3"/>
      <c r="Y10826" s="7"/>
    </row>
    <row r="10827" spans="2:25" s="12" customFormat="1" x14ac:dyDescent="0.2">
      <c r="B10827" s="8"/>
      <c r="C10827" s="8"/>
      <c r="D10827" s="8"/>
      <c r="E10827" s="3"/>
      <c r="F10827" s="8"/>
      <c r="G10827" s="48"/>
      <c r="I10827" s="3"/>
      <c r="J10827" s="3"/>
      <c r="K10827" s="3"/>
      <c r="L10827" s="3"/>
      <c r="M10827" s="3"/>
      <c r="N10827" s="3"/>
      <c r="O10827" s="3"/>
      <c r="P10827" s="3"/>
      <c r="Q10827" s="3"/>
      <c r="R10827" s="6"/>
      <c r="S10827" s="3"/>
      <c r="T10827" s="3"/>
      <c r="U10827" s="3"/>
      <c r="V10827" s="3"/>
      <c r="W10827" s="3"/>
      <c r="X10827" s="3"/>
      <c r="Y10827" s="7"/>
    </row>
    <row r="10828" spans="2:25" s="12" customFormat="1" x14ac:dyDescent="0.2">
      <c r="B10828" s="8"/>
      <c r="C10828" s="8"/>
      <c r="D10828" s="8"/>
      <c r="E10828" s="3"/>
      <c r="F10828" s="8"/>
      <c r="G10828" s="48"/>
      <c r="I10828" s="3"/>
      <c r="J10828" s="3"/>
      <c r="K10828" s="3"/>
      <c r="L10828" s="3"/>
      <c r="M10828" s="3"/>
      <c r="N10828" s="3"/>
      <c r="O10828" s="3"/>
      <c r="P10828" s="3"/>
      <c r="Q10828" s="3"/>
      <c r="R10828" s="6"/>
      <c r="S10828" s="3"/>
      <c r="T10828" s="3"/>
      <c r="U10828" s="3"/>
      <c r="V10828" s="3"/>
      <c r="W10828" s="3"/>
      <c r="X10828" s="3"/>
      <c r="Y10828" s="7"/>
    </row>
    <row r="10829" spans="2:25" s="12" customFormat="1" x14ac:dyDescent="0.2">
      <c r="B10829" s="8"/>
      <c r="C10829" s="8"/>
      <c r="D10829" s="8"/>
      <c r="E10829" s="3"/>
      <c r="F10829" s="8"/>
      <c r="G10829" s="48"/>
      <c r="I10829" s="3"/>
      <c r="J10829" s="3"/>
      <c r="K10829" s="3"/>
      <c r="L10829" s="3"/>
      <c r="M10829" s="3"/>
      <c r="N10829" s="3"/>
      <c r="O10829" s="3"/>
      <c r="P10829" s="3"/>
      <c r="Q10829" s="3"/>
      <c r="R10829" s="6"/>
      <c r="S10829" s="3"/>
      <c r="T10829" s="3"/>
      <c r="U10829" s="3"/>
      <c r="V10829" s="3"/>
      <c r="W10829" s="3"/>
      <c r="X10829" s="3"/>
      <c r="Y10829" s="7"/>
    </row>
    <row r="10830" spans="2:25" s="12" customFormat="1" x14ac:dyDescent="0.2">
      <c r="B10830" s="8"/>
      <c r="C10830" s="8"/>
      <c r="D10830" s="8"/>
      <c r="E10830" s="3"/>
      <c r="F10830" s="8"/>
      <c r="G10830" s="48"/>
      <c r="I10830" s="3"/>
      <c r="J10830" s="3"/>
      <c r="K10830" s="3"/>
      <c r="L10830" s="3"/>
      <c r="M10830" s="3"/>
      <c r="N10830" s="3"/>
      <c r="O10830" s="3"/>
      <c r="P10830" s="3"/>
      <c r="Q10830" s="3"/>
      <c r="R10830" s="6"/>
      <c r="S10830" s="3"/>
      <c r="T10830" s="3"/>
      <c r="U10830" s="3"/>
      <c r="V10830" s="3"/>
      <c r="W10830" s="3"/>
      <c r="X10830" s="3"/>
      <c r="Y10830" s="7"/>
    </row>
    <row r="10831" spans="2:25" s="12" customFormat="1" x14ac:dyDescent="0.2">
      <c r="B10831" s="8"/>
      <c r="C10831" s="8"/>
      <c r="D10831" s="8"/>
      <c r="E10831" s="3"/>
      <c r="F10831" s="8"/>
      <c r="G10831" s="48"/>
      <c r="I10831" s="3"/>
      <c r="J10831" s="3"/>
      <c r="K10831" s="3"/>
      <c r="L10831" s="3"/>
      <c r="M10831" s="3"/>
      <c r="N10831" s="3"/>
      <c r="O10831" s="3"/>
      <c r="P10831" s="3"/>
      <c r="Q10831" s="3"/>
      <c r="R10831" s="6"/>
      <c r="S10831" s="3"/>
      <c r="T10831" s="3"/>
      <c r="U10831" s="3"/>
      <c r="V10831" s="3"/>
      <c r="W10831" s="3"/>
      <c r="X10831" s="3"/>
      <c r="Y10831" s="7"/>
    </row>
    <row r="10832" spans="2:25" s="12" customFormat="1" x14ac:dyDescent="0.2">
      <c r="B10832" s="8"/>
      <c r="C10832" s="8"/>
      <c r="D10832" s="8"/>
      <c r="E10832" s="3"/>
      <c r="F10832" s="8"/>
      <c r="G10832" s="48"/>
      <c r="I10832" s="3"/>
      <c r="J10832" s="3"/>
      <c r="K10832" s="3"/>
      <c r="L10832" s="3"/>
      <c r="M10832" s="3"/>
      <c r="N10832" s="3"/>
      <c r="O10832" s="3"/>
      <c r="P10832" s="3"/>
      <c r="Q10832" s="3"/>
      <c r="R10832" s="6"/>
      <c r="S10832" s="3"/>
      <c r="T10832" s="3"/>
      <c r="U10832" s="3"/>
      <c r="V10832" s="3"/>
      <c r="W10832" s="3"/>
      <c r="X10832" s="3"/>
      <c r="Y10832" s="7"/>
    </row>
    <row r="10833" spans="2:25" s="12" customFormat="1" x14ac:dyDescent="0.2">
      <c r="B10833" s="8"/>
      <c r="C10833" s="8"/>
      <c r="D10833" s="8"/>
      <c r="E10833" s="3"/>
      <c r="F10833" s="8"/>
      <c r="G10833" s="48"/>
      <c r="I10833" s="3"/>
      <c r="J10833" s="3"/>
      <c r="K10833" s="3"/>
      <c r="L10833" s="3"/>
      <c r="M10833" s="3"/>
      <c r="N10833" s="3"/>
      <c r="O10833" s="3"/>
      <c r="P10833" s="3"/>
      <c r="Q10833" s="3"/>
      <c r="R10833" s="6"/>
      <c r="S10833" s="3"/>
      <c r="T10833" s="3"/>
      <c r="U10833" s="3"/>
      <c r="V10833" s="3"/>
      <c r="W10833" s="3"/>
      <c r="X10833" s="3"/>
      <c r="Y10833" s="7"/>
    </row>
    <row r="10834" spans="2:25" s="12" customFormat="1" x14ac:dyDescent="0.2">
      <c r="B10834" s="8"/>
      <c r="C10834" s="8"/>
      <c r="D10834" s="8"/>
      <c r="E10834" s="3"/>
      <c r="F10834" s="8"/>
      <c r="G10834" s="48"/>
      <c r="I10834" s="3"/>
      <c r="J10834" s="3"/>
      <c r="K10834" s="3"/>
      <c r="L10834" s="3"/>
      <c r="M10834" s="3"/>
      <c r="N10834" s="3"/>
      <c r="O10834" s="3"/>
      <c r="P10834" s="3"/>
      <c r="Q10834" s="3"/>
      <c r="R10834" s="6"/>
      <c r="S10834" s="3"/>
      <c r="T10834" s="3"/>
      <c r="U10834" s="3"/>
      <c r="V10834" s="3"/>
      <c r="W10834" s="3"/>
      <c r="X10834" s="3"/>
      <c r="Y10834" s="7"/>
    </row>
    <row r="10835" spans="2:25" s="12" customFormat="1" x14ac:dyDescent="0.2">
      <c r="B10835" s="8"/>
      <c r="C10835" s="8"/>
      <c r="D10835" s="8"/>
      <c r="E10835" s="3"/>
      <c r="F10835" s="8"/>
      <c r="G10835" s="48"/>
      <c r="I10835" s="3"/>
      <c r="J10835" s="3"/>
      <c r="K10835" s="3"/>
      <c r="L10835" s="3"/>
      <c r="M10835" s="3"/>
      <c r="N10835" s="3"/>
      <c r="O10835" s="3"/>
      <c r="P10835" s="3"/>
      <c r="Q10835" s="3"/>
      <c r="R10835" s="6"/>
      <c r="S10835" s="3"/>
      <c r="T10835" s="3"/>
      <c r="U10835" s="3"/>
      <c r="V10835" s="3"/>
      <c r="W10835" s="3"/>
      <c r="X10835" s="3"/>
      <c r="Y10835" s="7"/>
    </row>
    <row r="10836" spans="2:25" s="12" customFormat="1" x14ac:dyDescent="0.2">
      <c r="B10836" s="8"/>
      <c r="C10836" s="8"/>
      <c r="D10836" s="8"/>
      <c r="E10836" s="3"/>
      <c r="F10836" s="8"/>
      <c r="G10836" s="48"/>
      <c r="I10836" s="3"/>
      <c r="J10836" s="3"/>
      <c r="K10836" s="3"/>
      <c r="L10836" s="3"/>
      <c r="M10836" s="3"/>
      <c r="N10836" s="3"/>
      <c r="O10836" s="3"/>
      <c r="P10836" s="3"/>
      <c r="Q10836" s="3"/>
      <c r="R10836" s="6"/>
      <c r="S10836" s="3"/>
      <c r="T10836" s="3"/>
      <c r="U10836" s="3"/>
      <c r="V10836" s="3"/>
      <c r="W10836" s="3"/>
      <c r="X10836" s="3"/>
      <c r="Y10836" s="7"/>
    </row>
    <row r="10837" spans="2:25" s="12" customFormat="1" x14ac:dyDescent="0.2">
      <c r="B10837" s="8"/>
      <c r="C10837" s="8"/>
      <c r="D10837" s="8"/>
      <c r="E10837" s="3"/>
      <c r="F10837" s="8"/>
      <c r="G10837" s="48"/>
      <c r="I10837" s="3"/>
      <c r="J10837" s="3"/>
      <c r="K10837" s="3"/>
      <c r="L10837" s="3"/>
      <c r="M10837" s="3"/>
      <c r="N10837" s="3"/>
      <c r="O10837" s="3"/>
      <c r="P10837" s="3"/>
      <c r="Q10837" s="3"/>
      <c r="R10837" s="6"/>
      <c r="S10837" s="3"/>
      <c r="T10837" s="3"/>
      <c r="U10837" s="3"/>
      <c r="V10837" s="3"/>
      <c r="W10837" s="3"/>
      <c r="X10837" s="3"/>
      <c r="Y10837" s="7"/>
    </row>
    <row r="10838" spans="2:25" s="12" customFormat="1" x14ac:dyDescent="0.2">
      <c r="B10838" s="8"/>
      <c r="C10838" s="8"/>
      <c r="D10838" s="8"/>
      <c r="E10838" s="3"/>
      <c r="F10838" s="8"/>
      <c r="G10838" s="48"/>
      <c r="I10838" s="3"/>
      <c r="J10838" s="3"/>
      <c r="K10838" s="3"/>
      <c r="L10838" s="3"/>
      <c r="M10838" s="3"/>
      <c r="N10838" s="3"/>
      <c r="O10838" s="3"/>
      <c r="P10838" s="3"/>
      <c r="Q10838" s="3"/>
      <c r="R10838" s="6"/>
      <c r="S10838" s="3"/>
      <c r="T10838" s="3"/>
      <c r="U10838" s="3"/>
      <c r="V10838" s="3"/>
      <c r="W10838" s="3"/>
      <c r="X10838" s="3"/>
      <c r="Y10838" s="7"/>
    </row>
    <row r="10839" spans="2:25" s="12" customFormat="1" x14ac:dyDescent="0.2">
      <c r="B10839" s="8"/>
      <c r="C10839" s="8"/>
      <c r="D10839" s="8"/>
      <c r="E10839" s="3"/>
      <c r="F10839" s="8"/>
      <c r="G10839" s="48"/>
      <c r="I10839" s="3"/>
      <c r="J10839" s="3"/>
      <c r="K10839" s="3"/>
      <c r="L10839" s="3"/>
      <c r="M10839" s="3"/>
      <c r="N10839" s="3"/>
      <c r="O10839" s="3"/>
      <c r="P10839" s="3"/>
      <c r="Q10839" s="3"/>
      <c r="R10839" s="6"/>
      <c r="S10839" s="3"/>
      <c r="T10839" s="3"/>
      <c r="U10839" s="3"/>
      <c r="V10839" s="3"/>
      <c r="W10839" s="3"/>
      <c r="X10839" s="3"/>
      <c r="Y10839" s="7"/>
    </row>
    <row r="10840" spans="2:25" s="12" customFormat="1" x14ac:dyDescent="0.2">
      <c r="B10840" s="8"/>
      <c r="C10840" s="8"/>
      <c r="D10840" s="8"/>
      <c r="E10840" s="3"/>
      <c r="F10840" s="8"/>
      <c r="G10840" s="48"/>
      <c r="I10840" s="3"/>
      <c r="J10840" s="3"/>
      <c r="K10840" s="3"/>
      <c r="L10840" s="3"/>
      <c r="M10840" s="3"/>
      <c r="N10840" s="3"/>
      <c r="O10840" s="3"/>
      <c r="P10840" s="3"/>
      <c r="Q10840" s="3"/>
      <c r="R10840" s="6"/>
      <c r="S10840" s="3"/>
      <c r="T10840" s="3"/>
      <c r="U10840" s="3"/>
      <c r="V10840" s="3"/>
      <c r="W10840" s="3"/>
      <c r="X10840" s="3"/>
      <c r="Y10840" s="7"/>
    </row>
    <row r="10841" spans="2:25" s="12" customFormat="1" x14ac:dyDescent="0.2">
      <c r="B10841" s="8"/>
      <c r="C10841" s="8"/>
      <c r="D10841" s="8"/>
      <c r="E10841" s="3"/>
      <c r="F10841" s="8"/>
      <c r="G10841" s="48"/>
      <c r="I10841" s="3"/>
      <c r="J10841" s="3"/>
      <c r="K10841" s="3"/>
      <c r="L10841" s="3"/>
      <c r="M10841" s="3"/>
      <c r="N10841" s="3"/>
      <c r="O10841" s="3"/>
      <c r="P10841" s="3"/>
      <c r="Q10841" s="3"/>
      <c r="R10841" s="6"/>
      <c r="S10841" s="3"/>
      <c r="T10841" s="3"/>
      <c r="U10841" s="3"/>
      <c r="V10841" s="3"/>
      <c r="W10841" s="3"/>
      <c r="X10841" s="3"/>
      <c r="Y10841" s="7"/>
    </row>
    <row r="10842" spans="2:25" s="12" customFormat="1" x14ac:dyDescent="0.2">
      <c r="B10842" s="8"/>
      <c r="C10842" s="8"/>
      <c r="D10842" s="8"/>
      <c r="E10842" s="3"/>
      <c r="F10842" s="8"/>
      <c r="G10842" s="48"/>
      <c r="I10842" s="3"/>
      <c r="J10842" s="3"/>
      <c r="K10842" s="3"/>
      <c r="L10842" s="3"/>
      <c r="M10842" s="3"/>
      <c r="N10842" s="3"/>
      <c r="O10842" s="3"/>
      <c r="P10842" s="3"/>
      <c r="Q10842" s="3"/>
      <c r="R10842" s="6"/>
      <c r="S10842" s="3"/>
      <c r="T10842" s="3"/>
      <c r="U10842" s="3"/>
      <c r="V10842" s="3"/>
      <c r="W10842" s="3"/>
      <c r="X10842" s="3"/>
      <c r="Y10842" s="7"/>
    </row>
    <row r="10843" spans="2:25" s="12" customFormat="1" x14ac:dyDescent="0.2">
      <c r="B10843" s="8"/>
      <c r="C10843" s="8"/>
      <c r="D10843" s="8"/>
      <c r="E10843" s="3"/>
      <c r="F10843" s="8"/>
      <c r="G10843" s="48"/>
      <c r="I10843" s="3"/>
      <c r="J10843" s="3"/>
      <c r="K10843" s="3"/>
      <c r="L10843" s="3"/>
      <c r="M10843" s="3"/>
      <c r="N10843" s="3"/>
      <c r="O10843" s="3"/>
      <c r="P10843" s="3"/>
      <c r="Q10843" s="3"/>
      <c r="R10843" s="6"/>
      <c r="S10843" s="3"/>
      <c r="T10843" s="3"/>
      <c r="U10843" s="3"/>
      <c r="V10843" s="3"/>
      <c r="W10843" s="3"/>
      <c r="X10843" s="3"/>
      <c r="Y10843" s="7"/>
    </row>
    <row r="10844" spans="2:25" s="12" customFormat="1" x14ac:dyDescent="0.2">
      <c r="B10844" s="8"/>
      <c r="C10844" s="8"/>
      <c r="D10844" s="8"/>
      <c r="E10844" s="3"/>
      <c r="F10844" s="8"/>
      <c r="G10844" s="48"/>
      <c r="I10844" s="3"/>
      <c r="J10844" s="3"/>
      <c r="K10844" s="3"/>
      <c r="L10844" s="3"/>
      <c r="M10844" s="3"/>
      <c r="N10844" s="3"/>
      <c r="O10844" s="3"/>
      <c r="P10844" s="3"/>
      <c r="Q10844" s="3"/>
      <c r="R10844" s="6"/>
      <c r="S10844" s="3"/>
      <c r="T10844" s="3"/>
      <c r="U10844" s="3"/>
      <c r="V10844" s="3"/>
      <c r="W10844" s="3"/>
      <c r="X10844" s="3"/>
      <c r="Y10844" s="7"/>
    </row>
    <row r="10845" spans="2:25" s="12" customFormat="1" x14ac:dyDescent="0.2">
      <c r="B10845" s="8"/>
      <c r="C10845" s="8"/>
      <c r="D10845" s="8"/>
      <c r="E10845" s="3"/>
      <c r="F10845" s="8"/>
      <c r="G10845" s="48"/>
      <c r="I10845" s="3"/>
      <c r="J10845" s="3"/>
      <c r="K10845" s="3"/>
      <c r="L10845" s="3"/>
      <c r="M10845" s="3"/>
      <c r="N10845" s="3"/>
      <c r="O10845" s="3"/>
      <c r="P10845" s="3"/>
      <c r="Q10845" s="3"/>
      <c r="R10845" s="6"/>
      <c r="S10845" s="3"/>
      <c r="T10845" s="3"/>
      <c r="U10845" s="3"/>
      <c r="V10845" s="3"/>
      <c r="W10845" s="3"/>
      <c r="X10845" s="3"/>
      <c r="Y10845" s="7"/>
    </row>
    <row r="10846" spans="2:25" s="12" customFormat="1" x14ac:dyDescent="0.2">
      <c r="B10846" s="8"/>
      <c r="C10846" s="8"/>
      <c r="D10846" s="8"/>
      <c r="E10846" s="3"/>
      <c r="F10846" s="8"/>
      <c r="G10846" s="48"/>
      <c r="I10846" s="3"/>
      <c r="J10846" s="3"/>
      <c r="K10846" s="3"/>
      <c r="L10846" s="3"/>
      <c r="M10846" s="3"/>
      <c r="N10846" s="3"/>
      <c r="O10846" s="3"/>
      <c r="P10846" s="3"/>
      <c r="Q10846" s="3"/>
      <c r="R10846" s="6"/>
      <c r="S10846" s="3"/>
      <c r="T10846" s="3"/>
      <c r="U10846" s="3"/>
      <c r="V10846" s="3"/>
      <c r="W10846" s="3"/>
      <c r="X10846" s="3"/>
      <c r="Y10846" s="7"/>
    </row>
    <row r="10847" spans="2:25" s="12" customFormat="1" x14ac:dyDescent="0.2">
      <c r="B10847" s="8"/>
      <c r="C10847" s="8"/>
      <c r="D10847" s="8"/>
      <c r="E10847" s="3"/>
      <c r="F10847" s="8"/>
      <c r="G10847" s="48"/>
      <c r="I10847" s="3"/>
      <c r="J10847" s="3"/>
      <c r="K10847" s="3"/>
      <c r="L10847" s="3"/>
      <c r="M10847" s="3"/>
      <c r="N10847" s="3"/>
      <c r="O10847" s="3"/>
      <c r="P10847" s="3"/>
      <c r="Q10847" s="3"/>
      <c r="R10847" s="6"/>
      <c r="S10847" s="3"/>
      <c r="T10847" s="3"/>
      <c r="U10847" s="3"/>
      <c r="V10847" s="3"/>
      <c r="W10847" s="3"/>
      <c r="X10847" s="3"/>
      <c r="Y10847" s="7"/>
    </row>
    <row r="10848" spans="2:25" s="12" customFormat="1" x14ac:dyDescent="0.2">
      <c r="B10848" s="8"/>
      <c r="C10848" s="8"/>
      <c r="D10848" s="8"/>
      <c r="E10848" s="3"/>
      <c r="F10848" s="8"/>
      <c r="G10848" s="48"/>
      <c r="I10848" s="3"/>
      <c r="J10848" s="3"/>
      <c r="K10848" s="3"/>
      <c r="L10848" s="3"/>
      <c r="M10848" s="3"/>
      <c r="N10848" s="3"/>
      <c r="O10848" s="3"/>
      <c r="P10848" s="3"/>
      <c r="Q10848" s="3"/>
      <c r="R10848" s="6"/>
      <c r="S10848" s="3"/>
      <c r="T10848" s="3"/>
      <c r="U10848" s="3"/>
      <c r="V10848" s="3"/>
      <c r="W10848" s="3"/>
      <c r="X10848" s="3"/>
      <c r="Y10848" s="7"/>
    </row>
    <row r="10849" spans="2:25" s="12" customFormat="1" x14ac:dyDescent="0.2">
      <c r="B10849" s="8"/>
      <c r="C10849" s="8"/>
      <c r="D10849" s="8"/>
      <c r="E10849" s="3"/>
      <c r="F10849" s="8"/>
      <c r="G10849" s="48"/>
      <c r="I10849" s="3"/>
      <c r="J10849" s="3"/>
      <c r="K10849" s="3"/>
      <c r="L10849" s="3"/>
      <c r="M10849" s="3"/>
      <c r="N10849" s="3"/>
      <c r="O10849" s="3"/>
      <c r="P10849" s="3"/>
      <c r="Q10849" s="3"/>
      <c r="R10849" s="6"/>
      <c r="S10849" s="3"/>
      <c r="T10849" s="3"/>
      <c r="U10849" s="3"/>
      <c r="V10849" s="3"/>
      <c r="W10849" s="3"/>
      <c r="X10849" s="3"/>
      <c r="Y10849" s="7"/>
    </row>
    <row r="10850" spans="2:25" s="12" customFormat="1" x14ac:dyDescent="0.2">
      <c r="B10850" s="8"/>
      <c r="C10850" s="8"/>
      <c r="D10850" s="8"/>
      <c r="E10850" s="3"/>
      <c r="F10850" s="8"/>
      <c r="G10850" s="48"/>
      <c r="I10850" s="3"/>
      <c r="J10850" s="3"/>
      <c r="K10850" s="3"/>
      <c r="L10850" s="3"/>
      <c r="M10850" s="3"/>
      <c r="N10850" s="3"/>
      <c r="O10850" s="3"/>
      <c r="P10850" s="3"/>
      <c r="Q10850" s="3"/>
      <c r="R10850" s="6"/>
      <c r="S10850" s="3"/>
      <c r="T10850" s="3"/>
      <c r="U10850" s="3"/>
      <c r="V10850" s="3"/>
      <c r="W10850" s="3"/>
      <c r="X10850" s="3"/>
      <c r="Y10850" s="7"/>
    </row>
    <row r="10851" spans="2:25" s="12" customFormat="1" x14ac:dyDescent="0.2">
      <c r="B10851" s="8"/>
      <c r="C10851" s="8"/>
      <c r="D10851" s="8"/>
      <c r="E10851" s="3"/>
      <c r="F10851" s="8"/>
      <c r="G10851" s="48"/>
      <c r="I10851" s="3"/>
      <c r="J10851" s="3"/>
      <c r="K10851" s="3"/>
      <c r="L10851" s="3"/>
      <c r="M10851" s="3"/>
      <c r="N10851" s="3"/>
      <c r="O10851" s="3"/>
      <c r="P10851" s="3"/>
      <c r="Q10851" s="3"/>
      <c r="R10851" s="6"/>
      <c r="S10851" s="3"/>
      <c r="T10851" s="3"/>
      <c r="U10851" s="3"/>
      <c r="V10851" s="3"/>
      <c r="W10851" s="3"/>
      <c r="X10851" s="3"/>
      <c r="Y10851" s="7"/>
    </row>
    <row r="10852" spans="2:25" s="12" customFormat="1" x14ac:dyDescent="0.2">
      <c r="B10852" s="8"/>
      <c r="C10852" s="8"/>
      <c r="D10852" s="8"/>
      <c r="E10852" s="3"/>
      <c r="F10852" s="8"/>
      <c r="G10852" s="48"/>
      <c r="I10852" s="3"/>
      <c r="J10852" s="3"/>
      <c r="K10852" s="3"/>
      <c r="L10852" s="3"/>
      <c r="M10852" s="3"/>
      <c r="N10852" s="3"/>
      <c r="O10852" s="3"/>
      <c r="P10852" s="3"/>
      <c r="Q10852" s="3"/>
      <c r="R10852" s="6"/>
      <c r="S10852" s="3"/>
      <c r="T10852" s="3"/>
      <c r="U10852" s="3"/>
      <c r="V10852" s="3"/>
      <c r="W10852" s="3"/>
      <c r="X10852" s="3"/>
      <c r="Y10852" s="7"/>
    </row>
    <row r="10853" spans="2:25" s="12" customFormat="1" x14ac:dyDescent="0.2">
      <c r="B10853" s="8"/>
      <c r="C10853" s="8"/>
      <c r="D10853" s="8"/>
      <c r="E10853" s="3"/>
      <c r="F10853" s="8"/>
      <c r="G10853" s="48"/>
      <c r="I10853" s="3"/>
      <c r="J10853" s="3"/>
      <c r="K10853" s="3"/>
      <c r="L10853" s="3"/>
      <c r="M10853" s="3"/>
      <c r="N10853" s="3"/>
      <c r="O10853" s="3"/>
      <c r="P10853" s="3"/>
      <c r="Q10853" s="3"/>
      <c r="R10853" s="6"/>
      <c r="S10853" s="3"/>
      <c r="T10853" s="3"/>
      <c r="U10853" s="3"/>
      <c r="V10853" s="3"/>
      <c r="W10853" s="3"/>
      <c r="X10853" s="3"/>
      <c r="Y10853" s="7"/>
    </row>
    <row r="10854" spans="2:25" s="12" customFormat="1" x14ac:dyDescent="0.2">
      <c r="B10854" s="8"/>
      <c r="C10854" s="8"/>
      <c r="D10854" s="8"/>
      <c r="E10854" s="3"/>
      <c r="F10854" s="8"/>
      <c r="G10854" s="48"/>
      <c r="I10854" s="3"/>
      <c r="J10854" s="3"/>
      <c r="K10854" s="3"/>
      <c r="L10854" s="3"/>
      <c r="M10854" s="3"/>
      <c r="N10854" s="3"/>
      <c r="O10854" s="3"/>
      <c r="P10854" s="3"/>
      <c r="Q10854" s="3"/>
      <c r="R10854" s="6"/>
      <c r="S10854" s="3"/>
      <c r="T10854" s="3"/>
      <c r="U10854" s="3"/>
      <c r="V10854" s="3"/>
      <c r="W10854" s="3"/>
      <c r="X10854" s="3"/>
      <c r="Y10854" s="7"/>
    </row>
    <row r="10855" spans="2:25" s="12" customFormat="1" x14ac:dyDescent="0.2">
      <c r="B10855" s="8"/>
      <c r="C10855" s="8"/>
      <c r="D10855" s="8"/>
      <c r="E10855" s="3"/>
      <c r="F10855" s="8"/>
      <c r="G10855" s="48"/>
      <c r="I10855" s="3"/>
      <c r="J10855" s="3"/>
      <c r="K10855" s="3"/>
      <c r="L10855" s="3"/>
      <c r="M10855" s="3"/>
      <c r="N10855" s="3"/>
      <c r="O10855" s="3"/>
      <c r="P10855" s="3"/>
      <c r="Q10855" s="3"/>
      <c r="R10855" s="6"/>
      <c r="S10855" s="3"/>
      <c r="T10855" s="3"/>
      <c r="U10855" s="3"/>
      <c r="V10855" s="3"/>
      <c r="W10855" s="3"/>
      <c r="X10855" s="3"/>
      <c r="Y10855" s="7"/>
    </row>
    <row r="10856" spans="2:25" s="12" customFormat="1" x14ac:dyDescent="0.2">
      <c r="B10856" s="8"/>
      <c r="C10856" s="8"/>
      <c r="D10856" s="8"/>
      <c r="E10856" s="3"/>
      <c r="F10856" s="8"/>
      <c r="G10856" s="48"/>
      <c r="I10856" s="3"/>
      <c r="J10856" s="3"/>
      <c r="K10856" s="3"/>
      <c r="L10856" s="3"/>
      <c r="M10856" s="3"/>
      <c r="N10856" s="3"/>
      <c r="O10856" s="3"/>
      <c r="P10856" s="3"/>
      <c r="Q10856" s="3"/>
      <c r="R10856" s="6"/>
      <c r="S10856" s="3"/>
      <c r="T10856" s="3"/>
      <c r="U10856" s="3"/>
      <c r="V10856" s="3"/>
      <c r="W10856" s="3"/>
      <c r="X10856" s="3"/>
      <c r="Y10856" s="7"/>
    </row>
    <row r="10857" spans="2:25" s="12" customFormat="1" x14ac:dyDescent="0.2">
      <c r="B10857" s="8"/>
      <c r="C10857" s="8"/>
      <c r="D10857" s="8"/>
      <c r="E10857" s="3"/>
      <c r="F10857" s="8"/>
      <c r="G10857" s="48"/>
      <c r="I10857" s="3"/>
      <c r="J10857" s="3"/>
      <c r="K10857" s="3"/>
      <c r="L10857" s="3"/>
      <c r="M10857" s="3"/>
      <c r="N10857" s="3"/>
      <c r="O10857" s="3"/>
      <c r="P10857" s="3"/>
      <c r="Q10857" s="3"/>
      <c r="R10857" s="6"/>
      <c r="S10857" s="3"/>
      <c r="T10857" s="3"/>
      <c r="U10857" s="3"/>
      <c r="V10857" s="3"/>
      <c r="W10857" s="3"/>
      <c r="X10857" s="3"/>
      <c r="Y10857" s="7"/>
    </row>
    <row r="10858" spans="2:25" s="12" customFormat="1" x14ac:dyDescent="0.2">
      <c r="B10858" s="8"/>
      <c r="C10858" s="8"/>
      <c r="D10858" s="8"/>
      <c r="E10858" s="3"/>
      <c r="F10858" s="8"/>
      <c r="G10858" s="48"/>
      <c r="I10858" s="3"/>
      <c r="J10858" s="3"/>
      <c r="K10858" s="3"/>
      <c r="L10858" s="3"/>
      <c r="M10858" s="3"/>
      <c r="N10858" s="3"/>
      <c r="O10858" s="3"/>
      <c r="P10858" s="3"/>
      <c r="Q10858" s="3"/>
      <c r="R10858" s="6"/>
      <c r="S10858" s="3"/>
      <c r="T10858" s="3"/>
      <c r="U10858" s="3"/>
      <c r="V10858" s="3"/>
      <c r="W10858" s="3"/>
      <c r="X10858" s="3"/>
      <c r="Y10858" s="7"/>
    </row>
    <row r="10859" spans="2:25" s="12" customFormat="1" x14ac:dyDescent="0.2">
      <c r="B10859" s="8"/>
      <c r="C10859" s="8"/>
      <c r="D10859" s="8"/>
      <c r="E10859" s="3"/>
      <c r="F10859" s="8"/>
      <c r="G10859" s="48"/>
      <c r="I10859" s="3"/>
      <c r="J10859" s="3"/>
      <c r="K10859" s="3"/>
      <c r="L10859" s="3"/>
      <c r="M10859" s="3"/>
      <c r="N10859" s="3"/>
      <c r="O10859" s="3"/>
      <c r="P10859" s="3"/>
      <c r="Q10859" s="3"/>
      <c r="R10859" s="6"/>
      <c r="S10859" s="3"/>
      <c r="T10859" s="3"/>
      <c r="U10859" s="3"/>
      <c r="V10859" s="3"/>
      <c r="W10859" s="3"/>
      <c r="X10859" s="3"/>
      <c r="Y10859" s="7"/>
    </row>
    <row r="10860" spans="2:25" s="12" customFormat="1" x14ac:dyDescent="0.2">
      <c r="B10860" s="8"/>
      <c r="C10860" s="8"/>
      <c r="D10860" s="8"/>
      <c r="E10860" s="3"/>
      <c r="F10860" s="8"/>
      <c r="G10860" s="48"/>
      <c r="I10860" s="3"/>
      <c r="J10860" s="3"/>
      <c r="K10860" s="3"/>
      <c r="L10860" s="3"/>
      <c r="M10860" s="3"/>
      <c r="N10860" s="3"/>
      <c r="O10860" s="3"/>
      <c r="P10860" s="3"/>
      <c r="Q10860" s="3"/>
      <c r="R10860" s="6"/>
      <c r="S10860" s="3"/>
      <c r="T10860" s="3"/>
      <c r="U10860" s="3"/>
      <c r="V10860" s="3"/>
      <c r="W10860" s="3"/>
      <c r="X10860" s="3"/>
      <c r="Y10860" s="7"/>
    </row>
    <row r="10861" spans="2:25" s="12" customFormat="1" x14ac:dyDescent="0.2">
      <c r="B10861" s="8"/>
      <c r="C10861" s="8"/>
      <c r="D10861" s="8"/>
      <c r="E10861" s="3"/>
      <c r="F10861" s="8"/>
      <c r="G10861" s="48"/>
      <c r="I10861" s="3"/>
      <c r="J10861" s="3"/>
      <c r="K10861" s="3"/>
      <c r="L10861" s="3"/>
      <c r="M10861" s="3"/>
      <c r="N10861" s="3"/>
      <c r="O10861" s="3"/>
      <c r="P10861" s="3"/>
      <c r="Q10861" s="3"/>
      <c r="R10861" s="6"/>
      <c r="S10861" s="3"/>
      <c r="T10861" s="3"/>
      <c r="U10861" s="3"/>
      <c r="V10861" s="3"/>
      <c r="W10861" s="3"/>
      <c r="X10861" s="3"/>
      <c r="Y10861" s="7"/>
    </row>
    <row r="10862" spans="2:25" s="12" customFormat="1" x14ac:dyDescent="0.2">
      <c r="B10862" s="8"/>
      <c r="C10862" s="8"/>
      <c r="D10862" s="8"/>
      <c r="E10862" s="3"/>
      <c r="F10862" s="8"/>
      <c r="G10862" s="48"/>
      <c r="I10862" s="3"/>
      <c r="J10862" s="3"/>
      <c r="K10862" s="3"/>
      <c r="L10862" s="3"/>
      <c r="M10862" s="3"/>
      <c r="N10862" s="3"/>
      <c r="O10862" s="3"/>
      <c r="P10862" s="3"/>
      <c r="Q10862" s="3"/>
      <c r="R10862" s="6"/>
      <c r="S10862" s="3"/>
      <c r="T10862" s="3"/>
      <c r="U10862" s="3"/>
      <c r="V10862" s="3"/>
      <c r="W10862" s="3"/>
      <c r="X10862" s="3"/>
      <c r="Y10862" s="7"/>
    </row>
    <row r="10863" spans="2:25" s="12" customFormat="1" x14ac:dyDescent="0.2">
      <c r="B10863" s="8"/>
      <c r="C10863" s="8"/>
      <c r="D10863" s="8"/>
      <c r="E10863" s="3"/>
      <c r="F10863" s="8"/>
      <c r="G10863" s="48"/>
      <c r="I10863" s="3"/>
      <c r="J10863" s="3"/>
      <c r="K10863" s="3"/>
      <c r="L10863" s="3"/>
      <c r="M10863" s="3"/>
      <c r="N10863" s="3"/>
      <c r="O10863" s="3"/>
      <c r="P10863" s="3"/>
      <c r="Q10863" s="3"/>
      <c r="R10863" s="6"/>
      <c r="S10863" s="3"/>
      <c r="T10863" s="3"/>
      <c r="U10863" s="3"/>
      <c r="V10863" s="3"/>
      <c r="W10863" s="3"/>
      <c r="X10863" s="3"/>
      <c r="Y10863" s="7"/>
    </row>
    <row r="10864" spans="2:25" s="12" customFormat="1" x14ac:dyDescent="0.2">
      <c r="B10864" s="8"/>
      <c r="C10864" s="8"/>
      <c r="D10864" s="8"/>
      <c r="E10864" s="3"/>
      <c r="F10864" s="8"/>
      <c r="G10864" s="48"/>
      <c r="I10864" s="3"/>
      <c r="J10864" s="3"/>
      <c r="K10864" s="3"/>
      <c r="L10864" s="3"/>
      <c r="M10864" s="3"/>
      <c r="N10864" s="3"/>
      <c r="O10864" s="3"/>
      <c r="P10864" s="3"/>
      <c r="Q10864" s="3"/>
      <c r="R10864" s="6"/>
      <c r="S10864" s="3"/>
      <c r="T10864" s="3"/>
      <c r="U10864" s="3"/>
      <c r="V10864" s="3"/>
      <c r="W10864" s="3"/>
      <c r="X10864" s="3"/>
      <c r="Y10864" s="7"/>
    </row>
    <row r="10865" spans="2:25" s="12" customFormat="1" x14ac:dyDescent="0.2">
      <c r="B10865" s="8"/>
      <c r="C10865" s="8"/>
      <c r="D10865" s="8"/>
      <c r="E10865" s="3"/>
      <c r="F10865" s="8"/>
      <c r="G10865" s="48"/>
      <c r="I10865" s="3"/>
      <c r="J10865" s="3"/>
      <c r="K10865" s="3"/>
      <c r="L10865" s="3"/>
      <c r="M10865" s="3"/>
      <c r="N10865" s="3"/>
      <c r="O10865" s="3"/>
      <c r="P10865" s="3"/>
      <c r="Q10865" s="3"/>
      <c r="R10865" s="6"/>
      <c r="S10865" s="3"/>
      <c r="T10865" s="3"/>
      <c r="U10865" s="3"/>
      <c r="V10865" s="3"/>
      <c r="W10865" s="3"/>
      <c r="X10865" s="3"/>
      <c r="Y10865" s="7"/>
    </row>
    <row r="10866" spans="2:25" s="12" customFormat="1" x14ac:dyDescent="0.2">
      <c r="B10866" s="8"/>
      <c r="C10866" s="8"/>
      <c r="D10866" s="8"/>
      <c r="E10866" s="3"/>
      <c r="F10866" s="8"/>
      <c r="G10866" s="48"/>
      <c r="I10866" s="3"/>
      <c r="J10866" s="3"/>
      <c r="K10866" s="3"/>
      <c r="L10866" s="3"/>
      <c r="M10866" s="3"/>
      <c r="N10866" s="3"/>
      <c r="O10866" s="3"/>
      <c r="P10866" s="3"/>
      <c r="Q10866" s="3"/>
      <c r="R10866" s="6"/>
      <c r="S10866" s="3"/>
      <c r="T10866" s="3"/>
      <c r="U10866" s="3"/>
      <c r="V10866" s="3"/>
      <c r="W10866" s="3"/>
      <c r="X10866" s="3"/>
      <c r="Y10866" s="7"/>
    </row>
    <row r="10867" spans="2:25" s="12" customFormat="1" x14ac:dyDescent="0.2">
      <c r="B10867" s="8"/>
      <c r="C10867" s="8"/>
      <c r="D10867" s="8"/>
      <c r="E10867" s="3"/>
      <c r="F10867" s="8"/>
      <c r="G10867" s="48"/>
      <c r="I10867" s="3"/>
      <c r="J10867" s="3"/>
      <c r="K10867" s="3"/>
      <c r="L10867" s="3"/>
      <c r="M10867" s="3"/>
      <c r="N10867" s="3"/>
      <c r="O10867" s="3"/>
      <c r="P10867" s="3"/>
      <c r="Q10867" s="3"/>
      <c r="R10867" s="6"/>
      <c r="S10867" s="3"/>
      <c r="T10867" s="3"/>
      <c r="U10867" s="3"/>
      <c r="V10867" s="3"/>
      <c r="W10867" s="3"/>
      <c r="X10867" s="3"/>
      <c r="Y10867" s="7"/>
    </row>
    <row r="10868" spans="2:25" s="12" customFormat="1" x14ac:dyDescent="0.2">
      <c r="B10868" s="8"/>
      <c r="C10868" s="8"/>
      <c r="D10868" s="8"/>
      <c r="E10868" s="3"/>
      <c r="F10868" s="8"/>
      <c r="G10868" s="48"/>
      <c r="I10868" s="3"/>
      <c r="J10868" s="3"/>
      <c r="K10868" s="3"/>
      <c r="L10868" s="3"/>
      <c r="M10868" s="3"/>
      <c r="N10868" s="3"/>
      <c r="O10868" s="3"/>
      <c r="P10868" s="3"/>
      <c r="Q10868" s="3"/>
      <c r="R10868" s="6"/>
      <c r="S10868" s="3"/>
      <c r="T10868" s="3"/>
      <c r="U10868" s="3"/>
      <c r="V10868" s="3"/>
      <c r="W10868" s="3"/>
      <c r="X10868" s="3"/>
      <c r="Y10868" s="7"/>
    </row>
    <row r="10869" spans="2:25" s="12" customFormat="1" x14ac:dyDescent="0.2">
      <c r="B10869" s="8"/>
      <c r="C10869" s="8"/>
      <c r="D10869" s="8"/>
      <c r="E10869" s="3"/>
      <c r="F10869" s="8"/>
      <c r="G10869" s="48"/>
      <c r="I10869" s="3"/>
      <c r="J10869" s="3"/>
      <c r="K10869" s="3"/>
      <c r="L10869" s="3"/>
      <c r="M10869" s="3"/>
      <c r="N10869" s="3"/>
      <c r="O10869" s="3"/>
      <c r="P10869" s="3"/>
      <c r="Q10869" s="3"/>
      <c r="R10869" s="6"/>
      <c r="S10869" s="3"/>
      <c r="T10869" s="3"/>
      <c r="U10869" s="3"/>
      <c r="V10869" s="3"/>
      <c r="W10869" s="3"/>
      <c r="X10869" s="3"/>
      <c r="Y10869" s="7"/>
    </row>
    <row r="10870" spans="2:25" s="12" customFormat="1" x14ac:dyDescent="0.2">
      <c r="B10870" s="8"/>
      <c r="C10870" s="8"/>
      <c r="D10870" s="8"/>
      <c r="E10870" s="3"/>
      <c r="F10870" s="8"/>
      <c r="G10870" s="48"/>
      <c r="I10870" s="3"/>
      <c r="J10870" s="3"/>
      <c r="K10870" s="3"/>
      <c r="L10870" s="3"/>
      <c r="M10870" s="3"/>
      <c r="N10870" s="3"/>
      <c r="O10870" s="3"/>
      <c r="P10870" s="3"/>
      <c r="Q10870" s="3"/>
      <c r="R10870" s="6"/>
      <c r="S10870" s="3"/>
      <c r="T10870" s="3"/>
      <c r="U10870" s="3"/>
      <c r="V10870" s="3"/>
      <c r="W10870" s="3"/>
      <c r="X10870" s="3"/>
      <c r="Y10870" s="7"/>
    </row>
    <row r="10871" spans="2:25" s="12" customFormat="1" x14ac:dyDescent="0.2">
      <c r="B10871" s="8"/>
      <c r="C10871" s="8"/>
      <c r="D10871" s="8"/>
      <c r="E10871" s="3"/>
      <c r="F10871" s="8"/>
      <c r="G10871" s="48"/>
      <c r="I10871" s="3"/>
      <c r="J10871" s="3"/>
      <c r="K10871" s="3"/>
      <c r="L10871" s="3"/>
      <c r="M10871" s="3"/>
      <c r="N10871" s="3"/>
      <c r="O10871" s="3"/>
      <c r="P10871" s="3"/>
      <c r="Q10871" s="3"/>
      <c r="R10871" s="6"/>
      <c r="S10871" s="3"/>
      <c r="T10871" s="3"/>
      <c r="U10871" s="3"/>
      <c r="V10871" s="3"/>
      <c r="W10871" s="3"/>
      <c r="X10871" s="3"/>
      <c r="Y10871" s="7"/>
    </row>
    <row r="10872" spans="2:25" s="12" customFormat="1" x14ac:dyDescent="0.2">
      <c r="B10872" s="8"/>
      <c r="C10872" s="8"/>
      <c r="D10872" s="8"/>
      <c r="E10872" s="3"/>
      <c r="F10872" s="8"/>
      <c r="G10872" s="48"/>
      <c r="I10872" s="3"/>
      <c r="J10872" s="3"/>
      <c r="K10872" s="3"/>
      <c r="L10872" s="3"/>
      <c r="M10872" s="3"/>
      <c r="N10872" s="3"/>
      <c r="O10872" s="3"/>
      <c r="P10872" s="3"/>
      <c r="Q10872" s="3"/>
      <c r="R10872" s="6"/>
      <c r="S10872" s="3"/>
      <c r="T10872" s="3"/>
      <c r="U10872" s="3"/>
      <c r="V10872" s="3"/>
      <c r="W10872" s="3"/>
      <c r="X10872" s="3"/>
      <c r="Y10872" s="7"/>
    </row>
    <row r="10873" spans="2:25" s="12" customFormat="1" x14ac:dyDescent="0.2">
      <c r="B10873" s="8"/>
      <c r="C10873" s="8"/>
      <c r="D10873" s="8"/>
      <c r="E10873" s="3"/>
      <c r="F10873" s="8"/>
      <c r="G10873" s="48"/>
      <c r="I10873" s="3"/>
      <c r="J10873" s="3"/>
      <c r="K10873" s="3"/>
      <c r="L10873" s="3"/>
      <c r="M10873" s="3"/>
      <c r="N10873" s="3"/>
      <c r="O10873" s="3"/>
      <c r="P10873" s="3"/>
      <c r="Q10873" s="3"/>
      <c r="R10873" s="6"/>
      <c r="S10873" s="3"/>
      <c r="T10873" s="3"/>
      <c r="U10873" s="3"/>
      <c r="V10873" s="3"/>
      <c r="W10873" s="3"/>
      <c r="X10873" s="3"/>
      <c r="Y10873" s="7"/>
    </row>
    <row r="10874" spans="2:25" s="12" customFormat="1" x14ac:dyDescent="0.2">
      <c r="B10874" s="8"/>
      <c r="C10874" s="8"/>
      <c r="D10874" s="8"/>
      <c r="E10874" s="3"/>
      <c r="F10874" s="8"/>
      <c r="G10874" s="48"/>
      <c r="I10874" s="3"/>
      <c r="J10874" s="3"/>
      <c r="K10874" s="3"/>
      <c r="L10874" s="3"/>
      <c r="M10874" s="3"/>
      <c r="N10874" s="3"/>
      <c r="O10874" s="3"/>
      <c r="P10874" s="3"/>
      <c r="Q10874" s="3"/>
      <c r="R10874" s="6"/>
      <c r="S10874" s="3"/>
      <c r="T10874" s="3"/>
      <c r="U10874" s="3"/>
      <c r="V10874" s="3"/>
      <c r="W10874" s="3"/>
      <c r="X10874" s="3"/>
      <c r="Y10874" s="7"/>
    </row>
    <row r="10875" spans="2:25" s="12" customFormat="1" x14ac:dyDescent="0.2">
      <c r="B10875" s="8"/>
      <c r="C10875" s="8"/>
      <c r="D10875" s="8"/>
      <c r="E10875" s="3"/>
      <c r="F10875" s="8"/>
      <c r="G10875" s="48"/>
      <c r="I10875" s="3"/>
      <c r="J10875" s="3"/>
      <c r="K10875" s="3"/>
      <c r="L10875" s="3"/>
      <c r="M10875" s="3"/>
      <c r="N10875" s="3"/>
      <c r="O10875" s="3"/>
      <c r="P10875" s="3"/>
      <c r="Q10875" s="3"/>
      <c r="R10875" s="6"/>
      <c r="S10875" s="3"/>
      <c r="T10875" s="3"/>
      <c r="U10875" s="3"/>
      <c r="V10875" s="3"/>
      <c r="W10875" s="3"/>
      <c r="X10875" s="3"/>
      <c r="Y10875" s="7"/>
    </row>
    <row r="10876" spans="2:25" s="12" customFormat="1" x14ac:dyDescent="0.2">
      <c r="B10876" s="8"/>
      <c r="C10876" s="8"/>
      <c r="D10876" s="8"/>
      <c r="E10876" s="3"/>
      <c r="F10876" s="8"/>
      <c r="G10876" s="48"/>
      <c r="I10876" s="3"/>
      <c r="J10876" s="3"/>
      <c r="K10876" s="3"/>
      <c r="L10876" s="3"/>
      <c r="M10876" s="3"/>
      <c r="N10876" s="3"/>
      <c r="O10876" s="3"/>
      <c r="P10876" s="3"/>
      <c r="Q10876" s="3"/>
      <c r="R10876" s="6"/>
      <c r="S10876" s="3"/>
      <c r="T10876" s="3"/>
      <c r="U10876" s="3"/>
      <c r="V10876" s="3"/>
      <c r="W10876" s="3"/>
      <c r="X10876" s="3"/>
      <c r="Y10876" s="7"/>
    </row>
    <row r="10877" spans="2:25" s="12" customFormat="1" x14ac:dyDescent="0.2">
      <c r="B10877" s="8"/>
      <c r="C10877" s="8"/>
      <c r="D10877" s="8"/>
      <c r="E10877" s="3"/>
      <c r="F10877" s="8"/>
      <c r="G10877" s="48"/>
      <c r="I10877" s="3"/>
      <c r="J10877" s="3"/>
      <c r="K10877" s="3"/>
      <c r="L10877" s="3"/>
      <c r="M10877" s="3"/>
      <c r="N10877" s="3"/>
      <c r="O10877" s="3"/>
      <c r="P10877" s="3"/>
      <c r="Q10877" s="3"/>
      <c r="R10877" s="6"/>
      <c r="S10877" s="3"/>
      <c r="T10877" s="3"/>
      <c r="U10877" s="3"/>
      <c r="V10877" s="3"/>
      <c r="W10877" s="3"/>
      <c r="X10877" s="3"/>
      <c r="Y10877" s="7"/>
    </row>
    <row r="10878" spans="2:25" s="12" customFormat="1" x14ac:dyDescent="0.2">
      <c r="B10878" s="8"/>
      <c r="C10878" s="8"/>
      <c r="D10878" s="8"/>
      <c r="E10878" s="3"/>
      <c r="F10878" s="8"/>
      <c r="G10878" s="48"/>
      <c r="I10878" s="3"/>
      <c r="J10878" s="3"/>
      <c r="K10878" s="3"/>
      <c r="L10878" s="3"/>
      <c r="M10878" s="3"/>
      <c r="N10878" s="3"/>
      <c r="O10878" s="3"/>
      <c r="P10878" s="3"/>
      <c r="Q10878" s="3"/>
      <c r="R10878" s="6"/>
      <c r="S10878" s="3"/>
      <c r="T10878" s="3"/>
      <c r="U10878" s="3"/>
      <c r="V10878" s="3"/>
      <c r="W10878" s="3"/>
      <c r="X10878" s="3"/>
      <c r="Y10878" s="7"/>
    </row>
    <row r="10879" spans="2:25" s="12" customFormat="1" x14ac:dyDescent="0.2">
      <c r="B10879" s="8"/>
      <c r="C10879" s="8"/>
      <c r="D10879" s="8"/>
      <c r="E10879" s="3"/>
      <c r="F10879" s="8"/>
      <c r="G10879" s="48"/>
      <c r="I10879" s="3"/>
      <c r="J10879" s="3"/>
      <c r="K10879" s="3"/>
      <c r="L10879" s="3"/>
      <c r="M10879" s="3"/>
      <c r="N10879" s="3"/>
      <c r="O10879" s="3"/>
      <c r="P10879" s="3"/>
      <c r="Q10879" s="3"/>
      <c r="R10879" s="6"/>
      <c r="S10879" s="3"/>
      <c r="T10879" s="3"/>
      <c r="U10879" s="3"/>
      <c r="V10879" s="3"/>
      <c r="W10879" s="3"/>
      <c r="X10879" s="3"/>
      <c r="Y10879" s="7"/>
    </row>
    <row r="10880" spans="2:25" s="12" customFormat="1" x14ac:dyDescent="0.2">
      <c r="B10880" s="8"/>
      <c r="C10880" s="8"/>
      <c r="D10880" s="8"/>
      <c r="E10880" s="3"/>
      <c r="F10880" s="8"/>
      <c r="G10880" s="48"/>
      <c r="I10880" s="3"/>
      <c r="J10880" s="3"/>
      <c r="K10880" s="3"/>
      <c r="L10880" s="3"/>
      <c r="M10880" s="3"/>
      <c r="N10880" s="3"/>
      <c r="O10880" s="3"/>
      <c r="P10880" s="3"/>
      <c r="Q10880" s="3"/>
      <c r="R10880" s="6"/>
      <c r="S10880" s="3"/>
      <c r="T10880" s="3"/>
      <c r="U10880" s="3"/>
      <c r="V10880" s="3"/>
      <c r="W10880" s="3"/>
      <c r="X10880" s="3"/>
      <c r="Y10880" s="7"/>
    </row>
    <row r="10881" spans="2:25" s="12" customFormat="1" x14ac:dyDescent="0.2">
      <c r="B10881" s="8"/>
      <c r="C10881" s="8"/>
      <c r="D10881" s="8"/>
      <c r="E10881" s="3"/>
      <c r="F10881" s="8"/>
      <c r="G10881" s="48"/>
      <c r="I10881" s="3"/>
      <c r="J10881" s="3"/>
      <c r="K10881" s="3"/>
      <c r="L10881" s="3"/>
      <c r="M10881" s="3"/>
      <c r="N10881" s="3"/>
      <c r="O10881" s="3"/>
      <c r="P10881" s="3"/>
      <c r="Q10881" s="3"/>
      <c r="R10881" s="6"/>
      <c r="S10881" s="3"/>
      <c r="T10881" s="3"/>
      <c r="U10881" s="3"/>
      <c r="V10881" s="3"/>
      <c r="W10881" s="3"/>
      <c r="X10881" s="3"/>
      <c r="Y10881" s="7"/>
    </row>
    <row r="10882" spans="2:25" s="12" customFormat="1" x14ac:dyDescent="0.2">
      <c r="B10882" s="8"/>
      <c r="C10882" s="8"/>
      <c r="D10882" s="8"/>
      <c r="E10882" s="3"/>
      <c r="F10882" s="8"/>
      <c r="G10882" s="48"/>
      <c r="I10882" s="3"/>
      <c r="J10882" s="3"/>
      <c r="K10882" s="3"/>
      <c r="L10882" s="3"/>
      <c r="M10882" s="3"/>
      <c r="N10882" s="3"/>
      <c r="O10882" s="3"/>
      <c r="P10882" s="3"/>
      <c r="Q10882" s="3"/>
      <c r="R10882" s="6"/>
      <c r="S10882" s="3"/>
      <c r="T10882" s="3"/>
      <c r="U10882" s="3"/>
      <c r="V10882" s="3"/>
      <c r="W10882" s="3"/>
      <c r="X10882" s="3"/>
      <c r="Y10882" s="7"/>
    </row>
    <row r="10883" spans="2:25" s="12" customFormat="1" x14ac:dyDescent="0.2">
      <c r="B10883" s="8"/>
      <c r="C10883" s="8"/>
      <c r="D10883" s="8"/>
      <c r="E10883" s="3"/>
      <c r="F10883" s="8"/>
      <c r="G10883" s="48"/>
      <c r="I10883" s="3"/>
      <c r="J10883" s="3"/>
      <c r="K10883" s="3"/>
      <c r="L10883" s="3"/>
      <c r="M10883" s="3"/>
      <c r="N10883" s="3"/>
      <c r="O10883" s="3"/>
      <c r="P10883" s="3"/>
      <c r="Q10883" s="3"/>
      <c r="R10883" s="6"/>
      <c r="S10883" s="3"/>
      <c r="T10883" s="3"/>
      <c r="U10883" s="3"/>
      <c r="V10883" s="3"/>
      <c r="W10883" s="3"/>
      <c r="X10883" s="3"/>
      <c r="Y10883" s="7"/>
    </row>
    <row r="10884" spans="2:25" s="12" customFormat="1" x14ac:dyDescent="0.2">
      <c r="B10884" s="8"/>
      <c r="C10884" s="8"/>
      <c r="D10884" s="8"/>
      <c r="E10884" s="3"/>
      <c r="F10884" s="8"/>
      <c r="G10884" s="48"/>
      <c r="I10884" s="3"/>
      <c r="J10884" s="3"/>
      <c r="K10884" s="3"/>
      <c r="L10884" s="3"/>
      <c r="M10884" s="3"/>
      <c r="N10884" s="3"/>
      <c r="O10884" s="3"/>
      <c r="P10884" s="3"/>
      <c r="Q10884" s="3"/>
      <c r="R10884" s="6"/>
      <c r="S10884" s="3"/>
      <c r="T10884" s="3"/>
      <c r="U10884" s="3"/>
      <c r="V10884" s="3"/>
      <c r="W10884" s="3"/>
      <c r="X10884" s="3"/>
      <c r="Y10884" s="7"/>
    </row>
    <row r="10885" spans="2:25" s="12" customFormat="1" x14ac:dyDescent="0.2">
      <c r="B10885" s="8"/>
      <c r="C10885" s="8"/>
      <c r="D10885" s="8"/>
      <c r="E10885" s="3"/>
      <c r="F10885" s="8"/>
      <c r="G10885" s="48"/>
      <c r="I10885" s="3"/>
      <c r="J10885" s="3"/>
      <c r="K10885" s="3"/>
      <c r="L10885" s="3"/>
      <c r="M10885" s="3"/>
      <c r="N10885" s="3"/>
      <c r="O10885" s="3"/>
      <c r="P10885" s="3"/>
      <c r="Q10885" s="3"/>
      <c r="R10885" s="6"/>
      <c r="S10885" s="3"/>
      <c r="T10885" s="3"/>
      <c r="U10885" s="3"/>
      <c r="V10885" s="3"/>
      <c r="W10885" s="3"/>
      <c r="X10885" s="3"/>
      <c r="Y10885" s="7"/>
    </row>
    <row r="10886" spans="2:25" s="12" customFormat="1" x14ac:dyDescent="0.2">
      <c r="B10886" s="8"/>
      <c r="C10886" s="8"/>
      <c r="D10886" s="8"/>
      <c r="E10886" s="3"/>
      <c r="F10886" s="8"/>
      <c r="G10886" s="48"/>
      <c r="I10886" s="3"/>
      <c r="J10886" s="3"/>
      <c r="K10886" s="3"/>
      <c r="L10886" s="3"/>
      <c r="M10886" s="3"/>
      <c r="N10886" s="3"/>
      <c r="O10886" s="3"/>
      <c r="P10886" s="3"/>
      <c r="Q10886" s="3"/>
      <c r="R10886" s="6"/>
      <c r="S10886" s="3"/>
      <c r="T10886" s="3"/>
      <c r="U10886" s="3"/>
      <c r="V10886" s="3"/>
      <c r="W10886" s="3"/>
      <c r="X10886" s="3"/>
      <c r="Y10886" s="7"/>
    </row>
    <row r="10887" spans="2:25" s="12" customFormat="1" x14ac:dyDescent="0.2">
      <c r="B10887" s="8"/>
      <c r="C10887" s="8"/>
      <c r="D10887" s="8"/>
      <c r="E10887" s="3"/>
      <c r="F10887" s="8"/>
      <c r="G10887" s="48"/>
      <c r="I10887" s="3"/>
      <c r="J10887" s="3"/>
      <c r="K10887" s="3"/>
      <c r="L10887" s="3"/>
      <c r="M10887" s="3"/>
      <c r="N10887" s="3"/>
      <c r="O10887" s="3"/>
      <c r="P10887" s="3"/>
      <c r="Q10887" s="3"/>
      <c r="R10887" s="6"/>
      <c r="S10887" s="3"/>
      <c r="T10887" s="3"/>
      <c r="U10887" s="3"/>
      <c r="V10887" s="3"/>
      <c r="W10887" s="3"/>
      <c r="X10887" s="3"/>
      <c r="Y10887" s="7"/>
    </row>
    <row r="10888" spans="2:25" s="12" customFormat="1" x14ac:dyDescent="0.2">
      <c r="B10888" s="8"/>
      <c r="C10888" s="8"/>
      <c r="D10888" s="8"/>
      <c r="E10888" s="3"/>
      <c r="F10888" s="8"/>
      <c r="G10888" s="48"/>
      <c r="I10888" s="3"/>
      <c r="J10888" s="3"/>
      <c r="K10888" s="3"/>
      <c r="L10888" s="3"/>
      <c r="M10888" s="3"/>
      <c r="N10888" s="3"/>
      <c r="O10888" s="3"/>
      <c r="P10888" s="3"/>
      <c r="Q10888" s="3"/>
      <c r="R10888" s="6"/>
      <c r="S10888" s="3"/>
      <c r="T10888" s="3"/>
      <c r="U10888" s="3"/>
      <c r="V10888" s="3"/>
      <c r="W10888" s="3"/>
      <c r="X10888" s="3"/>
      <c r="Y10888" s="7"/>
    </row>
    <row r="10889" spans="2:25" s="12" customFormat="1" x14ac:dyDescent="0.2">
      <c r="B10889" s="8"/>
      <c r="C10889" s="8"/>
      <c r="D10889" s="8"/>
      <c r="E10889" s="3"/>
      <c r="F10889" s="8"/>
      <c r="G10889" s="48"/>
      <c r="I10889" s="3"/>
      <c r="J10889" s="3"/>
      <c r="K10889" s="3"/>
      <c r="L10889" s="3"/>
      <c r="M10889" s="3"/>
      <c r="N10889" s="3"/>
      <c r="O10889" s="3"/>
      <c r="P10889" s="3"/>
      <c r="Q10889" s="3"/>
      <c r="R10889" s="6"/>
      <c r="S10889" s="3"/>
      <c r="T10889" s="3"/>
      <c r="U10889" s="3"/>
      <c r="V10889" s="3"/>
      <c r="W10889" s="3"/>
      <c r="X10889" s="3"/>
      <c r="Y10889" s="7"/>
    </row>
    <row r="10890" spans="2:25" s="12" customFormat="1" x14ac:dyDescent="0.2">
      <c r="B10890" s="8"/>
      <c r="C10890" s="8"/>
      <c r="D10890" s="8"/>
      <c r="E10890" s="3"/>
      <c r="F10890" s="8"/>
      <c r="G10890" s="48"/>
      <c r="I10890" s="3"/>
      <c r="J10890" s="3"/>
      <c r="K10890" s="3"/>
      <c r="L10890" s="3"/>
      <c r="M10890" s="3"/>
      <c r="N10890" s="3"/>
      <c r="O10890" s="3"/>
      <c r="P10890" s="3"/>
      <c r="Q10890" s="3"/>
      <c r="R10890" s="6"/>
      <c r="S10890" s="3"/>
      <c r="T10890" s="3"/>
      <c r="U10890" s="3"/>
      <c r="V10890" s="3"/>
      <c r="W10890" s="3"/>
      <c r="X10890" s="3"/>
      <c r="Y10890" s="7"/>
    </row>
    <row r="10891" spans="2:25" s="12" customFormat="1" x14ac:dyDescent="0.2">
      <c r="B10891" s="8"/>
      <c r="C10891" s="8"/>
      <c r="D10891" s="8"/>
      <c r="E10891" s="3"/>
      <c r="F10891" s="8"/>
      <c r="G10891" s="48"/>
      <c r="I10891" s="3"/>
      <c r="J10891" s="3"/>
      <c r="K10891" s="3"/>
      <c r="L10891" s="3"/>
      <c r="M10891" s="3"/>
      <c r="N10891" s="3"/>
      <c r="O10891" s="3"/>
      <c r="P10891" s="3"/>
      <c r="Q10891" s="3"/>
      <c r="R10891" s="6"/>
      <c r="S10891" s="3"/>
      <c r="T10891" s="3"/>
      <c r="U10891" s="3"/>
      <c r="V10891" s="3"/>
      <c r="W10891" s="3"/>
      <c r="X10891" s="3"/>
      <c r="Y10891" s="7"/>
    </row>
    <row r="10892" spans="2:25" s="12" customFormat="1" x14ac:dyDescent="0.2">
      <c r="B10892" s="8"/>
      <c r="C10892" s="8"/>
      <c r="D10892" s="8"/>
      <c r="E10892" s="3"/>
      <c r="F10892" s="8"/>
      <c r="G10892" s="48"/>
      <c r="I10892" s="3"/>
      <c r="J10892" s="3"/>
      <c r="K10892" s="3"/>
      <c r="L10892" s="3"/>
      <c r="M10892" s="3"/>
      <c r="N10892" s="3"/>
      <c r="O10892" s="3"/>
      <c r="P10892" s="3"/>
      <c r="Q10892" s="3"/>
      <c r="R10892" s="6"/>
      <c r="S10892" s="3"/>
      <c r="T10892" s="3"/>
      <c r="U10892" s="3"/>
      <c r="V10892" s="3"/>
      <c r="W10892" s="3"/>
      <c r="X10892" s="3"/>
      <c r="Y10892" s="7"/>
    </row>
    <row r="10893" spans="2:25" s="12" customFormat="1" x14ac:dyDescent="0.2">
      <c r="B10893" s="8"/>
      <c r="C10893" s="8"/>
      <c r="D10893" s="8"/>
      <c r="E10893" s="3"/>
      <c r="F10893" s="8"/>
      <c r="G10893" s="48"/>
      <c r="I10893" s="3"/>
      <c r="J10893" s="3"/>
      <c r="K10893" s="3"/>
      <c r="L10893" s="3"/>
      <c r="M10893" s="3"/>
      <c r="N10893" s="3"/>
      <c r="O10893" s="3"/>
      <c r="P10893" s="3"/>
      <c r="Q10893" s="3"/>
      <c r="R10893" s="6"/>
      <c r="S10893" s="3"/>
      <c r="T10893" s="3"/>
      <c r="U10893" s="3"/>
      <c r="V10893" s="3"/>
      <c r="W10893" s="3"/>
      <c r="X10893" s="3"/>
      <c r="Y10893" s="7"/>
    </row>
    <row r="10894" spans="2:25" s="12" customFormat="1" x14ac:dyDescent="0.2">
      <c r="B10894" s="8"/>
      <c r="C10894" s="8"/>
      <c r="D10894" s="8"/>
      <c r="E10894" s="3"/>
      <c r="F10894" s="8"/>
      <c r="G10894" s="48"/>
      <c r="I10894" s="3"/>
      <c r="J10894" s="3"/>
      <c r="K10894" s="3"/>
      <c r="L10894" s="3"/>
      <c r="M10894" s="3"/>
      <c r="N10894" s="3"/>
      <c r="O10894" s="3"/>
      <c r="P10894" s="3"/>
      <c r="Q10894" s="3"/>
      <c r="R10894" s="6"/>
      <c r="S10894" s="3"/>
      <c r="T10894" s="3"/>
      <c r="U10894" s="3"/>
      <c r="V10894" s="3"/>
      <c r="W10894" s="3"/>
      <c r="X10894" s="3"/>
      <c r="Y10894" s="7"/>
    </row>
    <row r="10895" spans="2:25" s="12" customFormat="1" x14ac:dyDescent="0.2">
      <c r="B10895" s="8"/>
      <c r="C10895" s="8"/>
      <c r="D10895" s="8"/>
      <c r="E10895" s="3"/>
      <c r="F10895" s="8"/>
      <c r="G10895" s="48"/>
      <c r="I10895" s="3"/>
      <c r="J10895" s="3"/>
      <c r="K10895" s="3"/>
      <c r="L10895" s="3"/>
      <c r="M10895" s="3"/>
      <c r="N10895" s="3"/>
      <c r="O10895" s="3"/>
      <c r="P10895" s="3"/>
      <c r="Q10895" s="3"/>
      <c r="R10895" s="6"/>
      <c r="S10895" s="3"/>
      <c r="T10895" s="3"/>
      <c r="U10895" s="3"/>
      <c r="V10895" s="3"/>
      <c r="W10895" s="3"/>
      <c r="X10895" s="3"/>
      <c r="Y10895" s="7"/>
    </row>
    <row r="10896" spans="2:25" s="12" customFormat="1" x14ac:dyDescent="0.2">
      <c r="B10896" s="8"/>
      <c r="C10896" s="8"/>
      <c r="D10896" s="8"/>
      <c r="E10896" s="3"/>
      <c r="F10896" s="8"/>
      <c r="G10896" s="48"/>
      <c r="I10896" s="3"/>
      <c r="J10896" s="3"/>
      <c r="K10896" s="3"/>
      <c r="L10896" s="3"/>
      <c r="M10896" s="3"/>
      <c r="N10896" s="3"/>
      <c r="O10896" s="3"/>
      <c r="P10896" s="3"/>
      <c r="Q10896" s="3"/>
      <c r="R10896" s="6"/>
      <c r="S10896" s="3"/>
      <c r="T10896" s="3"/>
      <c r="U10896" s="3"/>
      <c r="V10896" s="3"/>
      <c r="W10896" s="3"/>
      <c r="X10896" s="3"/>
      <c r="Y10896" s="7"/>
    </row>
    <row r="10897" spans="2:25" s="12" customFormat="1" x14ac:dyDescent="0.2">
      <c r="B10897" s="8"/>
      <c r="C10897" s="8"/>
      <c r="D10897" s="8"/>
      <c r="E10897" s="3"/>
      <c r="F10897" s="8"/>
      <c r="G10897" s="48"/>
      <c r="I10897" s="3"/>
      <c r="J10897" s="3"/>
      <c r="K10897" s="3"/>
      <c r="L10897" s="3"/>
      <c r="M10897" s="3"/>
      <c r="N10897" s="3"/>
      <c r="O10897" s="3"/>
      <c r="P10897" s="3"/>
      <c r="Q10897" s="3"/>
      <c r="R10897" s="6"/>
      <c r="S10897" s="3"/>
      <c r="T10897" s="3"/>
      <c r="U10897" s="3"/>
      <c r="V10897" s="3"/>
      <c r="W10897" s="3"/>
      <c r="X10897" s="3"/>
      <c r="Y10897" s="7"/>
    </row>
    <row r="10898" spans="2:25" s="12" customFormat="1" x14ac:dyDescent="0.2">
      <c r="B10898" s="8"/>
      <c r="C10898" s="8"/>
      <c r="D10898" s="8"/>
      <c r="E10898" s="3"/>
      <c r="F10898" s="8"/>
      <c r="G10898" s="48"/>
      <c r="I10898" s="3"/>
      <c r="J10898" s="3"/>
      <c r="K10898" s="3"/>
      <c r="L10898" s="3"/>
      <c r="M10898" s="3"/>
      <c r="N10898" s="3"/>
      <c r="O10898" s="3"/>
      <c r="P10898" s="3"/>
      <c r="Q10898" s="3"/>
      <c r="R10898" s="6"/>
      <c r="S10898" s="3"/>
      <c r="T10898" s="3"/>
      <c r="U10898" s="3"/>
      <c r="V10898" s="3"/>
      <c r="W10898" s="3"/>
      <c r="X10898" s="3"/>
      <c r="Y10898" s="7"/>
    </row>
    <row r="10899" spans="2:25" s="12" customFormat="1" x14ac:dyDescent="0.2">
      <c r="B10899" s="8"/>
      <c r="C10899" s="8"/>
      <c r="D10899" s="8"/>
      <c r="E10899" s="3"/>
      <c r="F10899" s="8"/>
      <c r="G10899" s="48"/>
      <c r="I10899" s="3"/>
      <c r="J10899" s="3"/>
      <c r="K10899" s="3"/>
      <c r="L10899" s="3"/>
      <c r="M10899" s="3"/>
      <c r="N10899" s="3"/>
      <c r="O10899" s="3"/>
      <c r="P10899" s="3"/>
      <c r="Q10899" s="3"/>
      <c r="R10899" s="6"/>
      <c r="S10899" s="3"/>
      <c r="T10899" s="3"/>
      <c r="U10899" s="3"/>
      <c r="V10899" s="3"/>
      <c r="W10899" s="3"/>
      <c r="X10899" s="3"/>
      <c r="Y10899" s="7"/>
    </row>
    <row r="10900" spans="2:25" s="12" customFormat="1" x14ac:dyDescent="0.2">
      <c r="B10900" s="8"/>
      <c r="C10900" s="8"/>
      <c r="D10900" s="8"/>
      <c r="E10900" s="3"/>
      <c r="F10900" s="8"/>
      <c r="G10900" s="48"/>
      <c r="I10900" s="3"/>
      <c r="J10900" s="3"/>
      <c r="K10900" s="3"/>
      <c r="L10900" s="3"/>
      <c r="M10900" s="3"/>
      <c r="N10900" s="3"/>
      <c r="O10900" s="3"/>
      <c r="P10900" s="3"/>
      <c r="Q10900" s="3"/>
      <c r="R10900" s="6"/>
      <c r="S10900" s="3"/>
      <c r="T10900" s="3"/>
      <c r="U10900" s="3"/>
      <c r="V10900" s="3"/>
      <c r="W10900" s="3"/>
      <c r="X10900" s="3"/>
      <c r="Y10900" s="7"/>
    </row>
    <row r="10901" spans="2:25" s="12" customFormat="1" x14ac:dyDescent="0.2">
      <c r="B10901" s="8"/>
      <c r="C10901" s="8"/>
      <c r="D10901" s="8"/>
      <c r="E10901" s="3"/>
      <c r="F10901" s="8"/>
      <c r="G10901" s="48"/>
      <c r="I10901" s="3"/>
      <c r="J10901" s="3"/>
      <c r="K10901" s="3"/>
      <c r="L10901" s="3"/>
      <c r="M10901" s="3"/>
      <c r="N10901" s="3"/>
      <c r="O10901" s="3"/>
      <c r="P10901" s="3"/>
      <c r="Q10901" s="3"/>
      <c r="R10901" s="6"/>
      <c r="S10901" s="3"/>
      <c r="T10901" s="3"/>
      <c r="U10901" s="3"/>
      <c r="V10901" s="3"/>
      <c r="W10901" s="3"/>
      <c r="X10901" s="3"/>
      <c r="Y10901" s="7"/>
    </row>
    <row r="10902" spans="2:25" s="12" customFormat="1" x14ac:dyDescent="0.2">
      <c r="B10902" s="8"/>
      <c r="C10902" s="8"/>
      <c r="D10902" s="8"/>
      <c r="E10902" s="3"/>
      <c r="F10902" s="8"/>
      <c r="G10902" s="48"/>
      <c r="I10902" s="3"/>
      <c r="J10902" s="3"/>
      <c r="K10902" s="3"/>
      <c r="L10902" s="3"/>
      <c r="M10902" s="3"/>
      <c r="N10902" s="3"/>
      <c r="O10902" s="3"/>
      <c r="P10902" s="3"/>
      <c r="Q10902" s="3"/>
      <c r="R10902" s="6"/>
      <c r="S10902" s="3"/>
      <c r="T10902" s="3"/>
      <c r="U10902" s="3"/>
      <c r="V10902" s="3"/>
      <c r="W10902" s="3"/>
      <c r="X10902" s="3"/>
      <c r="Y10902" s="7"/>
    </row>
    <row r="10903" spans="2:25" s="12" customFormat="1" x14ac:dyDescent="0.2">
      <c r="B10903" s="8"/>
      <c r="C10903" s="8"/>
      <c r="D10903" s="8"/>
      <c r="E10903" s="3"/>
      <c r="F10903" s="8"/>
      <c r="G10903" s="48"/>
      <c r="I10903" s="3"/>
      <c r="J10903" s="3"/>
      <c r="K10903" s="3"/>
      <c r="L10903" s="3"/>
      <c r="M10903" s="3"/>
      <c r="N10903" s="3"/>
      <c r="O10903" s="3"/>
      <c r="P10903" s="3"/>
      <c r="Q10903" s="3"/>
      <c r="R10903" s="6"/>
      <c r="S10903" s="3"/>
      <c r="T10903" s="3"/>
      <c r="U10903" s="3"/>
      <c r="V10903" s="3"/>
      <c r="W10903" s="3"/>
      <c r="X10903" s="3"/>
      <c r="Y10903" s="7"/>
    </row>
    <row r="10904" spans="2:25" s="12" customFormat="1" x14ac:dyDescent="0.2">
      <c r="B10904" s="8"/>
      <c r="C10904" s="8"/>
      <c r="D10904" s="8"/>
      <c r="E10904" s="3"/>
      <c r="F10904" s="8"/>
      <c r="G10904" s="48"/>
      <c r="I10904" s="3"/>
      <c r="J10904" s="3"/>
      <c r="K10904" s="3"/>
      <c r="L10904" s="3"/>
      <c r="M10904" s="3"/>
      <c r="N10904" s="3"/>
      <c r="O10904" s="3"/>
      <c r="P10904" s="3"/>
      <c r="Q10904" s="3"/>
      <c r="R10904" s="6"/>
      <c r="S10904" s="3"/>
      <c r="T10904" s="3"/>
      <c r="U10904" s="3"/>
      <c r="V10904" s="3"/>
      <c r="W10904" s="3"/>
      <c r="X10904" s="3"/>
      <c r="Y10904" s="7"/>
    </row>
    <row r="10905" spans="2:25" s="12" customFormat="1" x14ac:dyDescent="0.2">
      <c r="B10905" s="8"/>
      <c r="C10905" s="8"/>
      <c r="D10905" s="8"/>
      <c r="E10905" s="3"/>
      <c r="F10905" s="8"/>
      <c r="G10905" s="48"/>
      <c r="I10905" s="3"/>
      <c r="J10905" s="3"/>
      <c r="K10905" s="3"/>
      <c r="L10905" s="3"/>
      <c r="M10905" s="3"/>
      <c r="N10905" s="3"/>
      <c r="O10905" s="3"/>
      <c r="P10905" s="3"/>
      <c r="Q10905" s="3"/>
      <c r="R10905" s="6"/>
      <c r="S10905" s="3"/>
      <c r="T10905" s="3"/>
      <c r="U10905" s="3"/>
      <c r="V10905" s="3"/>
      <c r="W10905" s="3"/>
      <c r="X10905" s="3"/>
      <c r="Y10905" s="7"/>
    </row>
    <row r="10906" spans="2:25" s="12" customFormat="1" x14ac:dyDescent="0.2">
      <c r="B10906" s="8"/>
      <c r="C10906" s="8"/>
      <c r="D10906" s="8"/>
      <c r="E10906" s="3"/>
      <c r="F10906" s="8"/>
      <c r="G10906" s="48"/>
      <c r="I10906" s="3"/>
      <c r="J10906" s="3"/>
      <c r="K10906" s="3"/>
      <c r="L10906" s="3"/>
      <c r="M10906" s="3"/>
      <c r="N10906" s="3"/>
      <c r="O10906" s="3"/>
      <c r="P10906" s="3"/>
      <c r="Q10906" s="3"/>
      <c r="R10906" s="6"/>
      <c r="S10906" s="3"/>
      <c r="T10906" s="3"/>
      <c r="U10906" s="3"/>
      <c r="V10906" s="3"/>
      <c r="W10906" s="3"/>
      <c r="X10906" s="3"/>
      <c r="Y10906" s="7"/>
    </row>
    <row r="10907" spans="2:25" s="12" customFormat="1" x14ac:dyDescent="0.2">
      <c r="B10907" s="8"/>
      <c r="C10907" s="8"/>
      <c r="D10907" s="8"/>
      <c r="E10907" s="3"/>
      <c r="F10907" s="8"/>
      <c r="G10907" s="48"/>
      <c r="I10907" s="3"/>
      <c r="J10907" s="3"/>
      <c r="K10907" s="3"/>
      <c r="L10907" s="3"/>
      <c r="M10907" s="3"/>
      <c r="N10907" s="3"/>
      <c r="O10907" s="3"/>
      <c r="P10907" s="3"/>
      <c r="Q10907" s="3"/>
      <c r="R10907" s="6"/>
      <c r="S10907" s="3"/>
      <c r="T10907" s="3"/>
      <c r="U10907" s="3"/>
      <c r="V10907" s="3"/>
      <c r="W10907" s="3"/>
      <c r="X10907" s="3"/>
      <c r="Y10907" s="7"/>
    </row>
    <row r="10908" spans="2:25" s="12" customFormat="1" x14ac:dyDescent="0.2">
      <c r="B10908" s="8"/>
      <c r="C10908" s="8"/>
      <c r="D10908" s="8"/>
      <c r="E10908" s="3"/>
      <c r="F10908" s="8"/>
      <c r="G10908" s="48"/>
      <c r="I10908" s="3"/>
      <c r="J10908" s="3"/>
      <c r="K10908" s="3"/>
      <c r="L10908" s="3"/>
      <c r="M10908" s="3"/>
      <c r="N10908" s="3"/>
      <c r="O10908" s="3"/>
      <c r="P10908" s="3"/>
      <c r="Q10908" s="3"/>
      <c r="R10908" s="6"/>
      <c r="S10908" s="3"/>
      <c r="T10908" s="3"/>
      <c r="U10908" s="3"/>
      <c r="V10908" s="3"/>
      <c r="W10908" s="3"/>
      <c r="X10908" s="3"/>
      <c r="Y10908" s="7"/>
    </row>
    <row r="10909" spans="2:25" s="12" customFormat="1" x14ac:dyDescent="0.2">
      <c r="B10909" s="8"/>
      <c r="C10909" s="8"/>
      <c r="D10909" s="8"/>
      <c r="E10909" s="3"/>
      <c r="F10909" s="8"/>
      <c r="G10909" s="48"/>
      <c r="I10909" s="3"/>
      <c r="J10909" s="3"/>
      <c r="K10909" s="3"/>
      <c r="L10909" s="3"/>
      <c r="M10909" s="3"/>
      <c r="N10909" s="3"/>
      <c r="O10909" s="3"/>
      <c r="P10909" s="3"/>
      <c r="Q10909" s="3"/>
      <c r="R10909" s="6"/>
      <c r="S10909" s="3"/>
      <c r="T10909" s="3"/>
      <c r="U10909" s="3"/>
      <c r="V10909" s="3"/>
      <c r="W10909" s="3"/>
      <c r="X10909" s="3"/>
      <c r="Y10909" s="7"/>
    </row>
    <row r="10910" spans="2:25" s="12" customFormat="1" x14ac:dyDescent="0.2">
      <c r="B10910" s="8"/>
      <c r="C10910" s="8"/>
      <c r="D10910" s="8"/>
      <c r="E10910" s="3"/>
      <c r="F10910" s="8"/>
      <c r="G10910" s="48"/>
      <c r="I10910" s="3"/>
      <c r="J10910" s="3"/>
      <c r="K10910" s="3"/>
      <c r="L10910" s="3"/>
      <c r="M10910" s="3"/>
      <c r="N10910" s="3"/>
      <c r="O10910" s="3"/>
      <c r="P10910" s="3"/>
      <c r="Q10910" s="3"/>
      <c r="R10910" s="6"/>
      <c r="S10910" s="3"/>
      <c r="T10910" s="3"/>
      <c r="U10910" s="3"/>
      <c r="V10910" s="3"/>
      <c r="W10910" s="3"/>
      <c r="X10910" s="3"/>
      <c r="Y10910" s="7"/>
    </row>
    <row r="10911" spans="2:25" s="12" customFormat="1" x14ac:dyDescent="0.2">
      <c r="B10911" s="8"/>
      <c r="C10911" s="8"/>
      <c r="D10911" s="8"/>
      <c r="E10911" s="3"/>
      <c r="F10911" s="8"/>
      <c r="G10911" s="48"/>
      <c r="I10911" s="3"/>
      <c r="J10911" s="3"/>
      <c r="K10911" s="3"/>
      <c r="L10911" s="3"/>
      <c r="M10911" s="3"/>
      <c r="N10911" s="3"/>
      <c r="O10911" s="3"/>
      <c r="P10911" s="3"/>
      <c r="Q10911" s="3"/>
      <c r="R10911" s="6"/>
      <c r="S10911" s="3"/>
      <c r="T10911" s="3"/>
      <c r="U10911" s="3"/>
      <c r="V10911" s="3"/>
      <c r="W10911" s="3"/>
      <c r="X10911" s="3"/>
      <c r="Y10911" s="7"/>
    </row>
    <row r="10912" spans="2:25" s="12" customFormat="1" x14ac:dyDescent="0.2">
      <c r="B10912" s="8"/>
      <c r="C10912" s="8"/>
      <c r="D10912" s="8"/>
      <c r="E10912" s="3"/>
      <c r="F10912" s="8"/>
      <c r="G10912" s="48"/>
      <c r="I10912" s="3"/>
      <c r="J10912" s="3"/>
      <c r="K10912" s="3"/>
      <c r="L10912" s="3"/>
      <c r="M10912" s="3"/>
      <c r="N10912" s="3"/>
      <c r="O10912" s="3"/>
      <c r="P10912" s="3"/>
      <c r="Q10912" s="3"/>
      <c r="R10912" s="6"/>
      <c r="S10912" s="3"/>
      <c r="T10912" s="3"/>
      <c r="U10912" s="3"/>
      <c r="V10912" s="3"/>
      <c r="W10912" s="3"/>
      <c r="X10912" s="3"/>
      <c r="Y10912" s="7"/>
    </row>
    <row r="10913" spans="2:25" s="12" customFormat="1" x14ac:dyDescent="0.2">
      <c r="B10913" s="8"/>
      <c r="C10913" s="8"/>
      <c r="D10913" s="8"/>
      <c r="E10913" s="3"/>
      <c r="F10913" s="8"/>
      <c r="G10913" s="48"/>
      <c r="I10913" s="3"/>
      <c r="J10913" s="3"/>
      <c r="K10913" s="3"/>
      <c r="L10913" s="3"/>
      <c r="M10913" s="3"/>
      <c r="N10913" s="3"/>
      <c r="O10913" s="3"/>
      <c r="P10913" s="3"/>
      <c r="Q10913" s="3"/>
      <c r="R10913" s="6"/>
      <c r="S10913" s="3"/>
      <c r="T10913" s="3"/>
      <c r="U10913" s="3"/>
      <c r="V10913" s="3"/>
      <c r="W10913" s="3"/>
      <c r="X10913" s="3"/>
      <c r="Y10913" s="7"/>
    </row>
    <row r="10914" spans="2:25" s="12" customFormat="1" x14ac:dyDescent="0.2">
      <c r="B10914" s="8"/>
      <c r="C10914" s="8"/>
      <c r="D10914" s="8"/>
      <c r="E10914" s="3"/>
      <c r="F10914" s="8"/>
      <c r="G10914" s="48"/>
      <c r="I10914" s="3"/>
      <c r="J10914" s="3"/>
      <c r="K10914" s="3"/>
      <c r="L10914" s="3"/>
      <c r="M10914" s="3"/>
      <c r="N10914" s="3"/>
      <c r="O10914" s="3"/>
      <c r="P10914" s="3"/>
      <c r="Q10914" s="3"/>
      <c r="R10914" s="6"/>
      <c r="S10914" s="3"/>
      <c r="T10914" s="3"/>
      <c r="U10914" s="3"/>
      <c r="V10914" s="3"/>
      <c r="W10914" s="3"/>
      <c r="X10914" s="3"/>
      <c r="Y10914" s="7"/>
    </row>
    <row r="10915" spans="2:25" s="12" customFormat="1" x14ac:dyDescent="0.2">
      <c r="B10915" s="8"/>
      <c r="C10915" s="8"/>
      <c r="D10915" s="8"/>
      <c r="E10915" s="3"/>
      <c r="F10915" s="8"/>
      <c r="G10915" s="48"/>
      <c r="I10915" s="3"/>
      <c r="J10915" s="3"/>
      <c r="K10915" s="3"/>
      <c r="L10915" s="3"/>
      <c r="M10915" s="3"/>
      <c r="N10915" s="3"/>
      <c r="O10915" s="3"/>
      <c r="P10915" s="3"/>
      <c r="Q10915" s="3"/>
      <c r="R10915" s="6"/>
      <c r="S10915" s="3"/>
      <c r="T10915" s="3"/>
      <c r="U10915" s="3"/>
      <c r="V10915" s="3"/>
      <c r="W10915" s="3"/>
      <c r="X10915" s="3"/>
      <c r="Y10915" s="7"/>
    </row>
    <row r="10916" spans="2:25" s="12" customFormat="1" x14ac:dyDescent="0.2">
      <c r="B10916" s="8"/>
      <c r="C10916" s="8"/>
      <c r="D10916" s="8"/>
      <c r="E10916" s="3"/>
      <c r="F10916" s="8"/>
      <c r="G10916" s="48"/>
      <c r="I10916" s="3"/>
      <c r="J10916" s="3"/>
      <c r="K10916" s="3"/>
      <c r="L10916" s="3"/>
      <c r="M10916" s="3"/>
      <c r="N10916" s="3"/>
      <c r="O10916" s="3"/>
      <c r="P10916" s="3"/>
      <c r="Q10916" s="3"/>
      <c r="R10916" s="6"/>
      <c r="S10916" s="3"/>
      <c r="T10916" s="3"/>
      <c r="U10916" s="3"/>
      <c r="V10916" s="3"/>
      <c r="W10916" s="3"/>
      <c r="X10916" s="3"/>
      <c r="Y10916" s="7"/>
    </row>
    <row r="10917" spans="2:25" s="12" customFormat="1" x14ac:dyDescent="0.2">
      <c r="B10917" s="8"/>
      <c r="C10917" s="8"/>
      <c r="D10917" s="8"/>
      <c r="E10917" s="3"/>
      <c r="F10917" s="8"/>
      <c r="G10917" s="48"/>
      <c r="I10917" s="3"/>
      <c r="J10917" s="3"/>
      <c r="K10917" s="3"/>
      <c r="L10917" s="3"/>
      <c r="M10917" s="3"/>
      <c r="N10917" s="3"/>
      <c r="O10917" s="3"/>
      <c r="P10917" s="3"/>
      <c r="Q10917" s="3"/>
      <c r="R10917" s="6"/>
      <c r="S10917" s="3"/>
      <c r="T10917" s="3"/>
      <c r="U10917" s="3"/>
      <c r="V10917" s="3"/>
      <c r="W10917" s="3"/>
      <c r="X10917" s="3"/>
      <c r="Y10917" s="7"/>
    </row>
    <row r="10918" spans="2:25" s="12" customFormat="1" x14ac:dyDescent="0.2">
      <c r="B10918" s="8"/>
      <c r="C10918" s="8"/>
      <c r="D10918" s="8"/>
      <c r="E10918" s="3"/>
      <c r="F10918" s="8"/>
      <c r="G10918" s="48"/>
      <c r="I10918" s="3"/>
      <c r="J10918" s="3"/>
      <c r="K10918" s="3"/>
      <c r="L10918" s="3"/>
      <c r="M10918" s="3"/>
      <c r="N10918" s="3"/>
      <c r="O10918" s="3"/>
      <c r="P10918" s="3"/>
      <c r="Q10918" s="3"/>
      <c r="R10918" s="6"/>
      <c r="S10918" s="3"/>
      <c r="T10918" s="3"/>
      <c r="U10918" s="3"/>
      <c r="V10918" s="3"/>
      <c r="W10918" s="3"/>
      <c r="X10918" s="3"/>
      <c r="Y10918" s="7"/>
    </row>
    <row r="10919" spans="2:25" s="12" customFormat="1" x14ac:dyDescent="0.2">
      <c r="B10919" s="8"/>
      <c r="C10919" s="8"/>
      <c r="D10919" s="8"/>
      <c r="E10919" s="3"/>
      <c r="F10919" s="8"/>
      <c r="G10919" s="48"/>
      <c r="I10919" s="3"/>
      <c r="J10919" s="3"/>
      <c r="K10919" s="3"/>
      <c r="L10919" s="3"/>
      <c r="M10919" s="3"/>
      <c r="N10919" s="3"/>
      <c r="O10919" s="3"/>
      <c r="P10919" s="3"/>
      <c r="Q10919" s="3"/>
      <c r="R10919" s="6"/>
      <c r="S10919" s="3"/>
      <c r="T10919" s="3"/>
      <c r="U10919" s="3"/>
      <c r="V10919" s="3"/>
      <c r="W10919" s="3"/>
      <c r="X10919" s="3"/>
      <c r="Y10919" s="7"/>
    </row>
    <row r="10920" spans="2:25" s="12" customFormat="1" x14ac:dyDescent="0.2">
      <c r="B10920" s="8"/>
      <c r="C10920" s="8"/>
      <c r="D10920" s="8"/>
      <c r="E10920" s="3"/>
      <c r="F10920" s="8"/>
      <c r="G10920" s="48"/>
      <c r="I10920" s="3"/>
      <c r="J10920" s="3"/>
      <c r="K10920" s="3"/>
      <c r="L10920" s="3"/>
      <c r="M10920" s="3"/>
      <c r="N10920" s="3"/>
      <c r="O10920" s="3"/>
      <c r="P10920" s="3"/>
      <c r="Q10920" s="3"/>
      <c r="R10920" s="6"/>
      <c r="S10920" s="3"/>
      <c r="T10920" s="3"/>
      <c r="U10920" s="3"/>
      <c r="V10920" s="3"/>
      <c r="W10920" s="3"/>
      <c r="X10920" s="3"/>
      <c r="Y10920" s="7"/>
    </row>
    <row r="10921" spans="2:25" s="12" customFormat="1" x14ac:dyDescent="0.2">
      <c r="B10921" s="8"/>
      <c r="C10921" s="8"/>
      <c r="D10921" s="8"/>
      <c r="E10921" s="3"/>
      <c r="F10921" s="8"/>
      <c r="G10921" s="48"/>
      <c r="I10921" s="3"/>
      <c r="J10921" s="3"/>
      <c r="K10921" s="3"/>
      <c r="L10921" s="3"/>
      <c r="M10921" s="3"/>
      <c r="N10921" s="3"/>
      <c r="O10921" s="3"/>
      <c r="P10921" s="3"/>
      <c r="Q10921" s="3"/>
      <c r="R10921" s="6"/>
      <c r="S10921" s="3"/>
      <c r="T10921" s="3"/>
      <c r="U10921" s="3"/>
      <c r="V10921" s="3"/>
      <c r="W10921" s="3"/>
      <c r="X10921" s="3"/>
      <c r="Y10921" s="7"/>
    </row>
    <row r="10922" spans="2:25" s="12" customFormat="1" x14ac:dyDescent="0.2">
      <c r="B10922" s="8"/>
      <c r="C10922" s="8"/>
      <c r="D10922" s="8"/>
      <c r="E10922" s="3"/>
      <c r="F10922" s="8"/>
      <c r="G10922" s="48"/>
      <c r="I10922" s="3"/>
      <c r="J10922" s="3"/>
      <c r="K10922" s="3"/>
      <c r="L10922" s="3"/>
      <c r="M10922" s="3"/>
      <c r="N10922" s="3"/>
      <c r="O10922" s="3"/>
      <c r="P10922" s="3"/>
      <c r="Q10922" s="3"/>
      <c r="R10922" s="6"/>
      <c r="S10922" s="3"/>
      <c r="T10922" s="3"/>
      <c r="U10922" s="3"/>
      <c r="V10922" s="3"/>
      <c r="W10922" s="3"/>
      <c r="X10922" s="3"/>
      <c r="Y10922" s="7"/>
    </row>
    <row r="10923" spans="2:25" s="12" customFormat="1" x14ac:dyDescent="0.2">
      <c r="B10923" s="8"/>
      <c r="C10923" s="8"/>
      <c r="D10923" s="8"/>
      <c r="E10923" s="3"/>
      <c r="F10923" s="8"/>
      <c r="G10923" s="48"/>
      <c r="I10923" s="3"/>
      <c r="J10923" s="3"/>
      <c r="K10923" s="3"/>
      <c r="L10923" s="3"/>
      <c r="M10923" s="3"/>
      <c r="N10923" s="3"/>
      <c r="O10923" s="3"/>
      <c r="P10923" s="3"/>
      <c r="Q10923" s="3"/>
      <c r="R10923" s="6"/>
      <c r="S10923" s="3"/>
      <c r="T10923" s="3"/>
      <c r="U10923" s="3"/>
      <c r="V10923" s="3"/>
      <c r="W10923" s="3"/>
      <c r="X10923" s="3"/>
      <c r="Y10923" s="7"/>
    </row>
    <row r="10924" spans="2:25" s="12" customFormat="1" x14ac:dyDescent="0.2">
      <c r="B10924" s="8"/>
      <c r="C10924" s="8"/>
      <c r="D10924" s="8"/>
      <c r="E10924" s="3"/>
      <c r="F10924" s="8"/>
      <c r="G10924" s="48"/>
      <c r="I10924" s="3"/>
      <c r="J10924" s="3"/>
      <c r="K10924" s="3"/>
      <c r="L10924" s="3"/>
      <c r="M10924" s="3"/>
      <c r="N10924" s="3"/>
      <c r="O10924" s="3"/>
      <c r="P10924" s="3"/>
      <c r="Q10924" s="3"/>
      <c r="R10924" s="6"/>
      <c r="S10924" s="3"/>
      <c r="T10924" s="3"/>
      <c r="U10924" s="3"/>
      <c r="V10924" s="3"/>
      <c r="W10924" s="3"/>
      <c r="X10924" s="3"/>
      <c r="Y10924" s="7"/>
    </row>
    <row r="10925" spans="2:25" s="12" customFormat="1" x14ac:dyDescent="0.2">
      <c r="B10925" s="8"/>
      <c r="C10925" s="8"/>
      <c r="D10925" s="8"/>
      <c r="E10925" s="3"/>
      <c r="F10925" s="8"/>
      <c r="G10925" s="48"/>
      <c r="I10925" s="3"/>
      <c r="J10925" s="3"/>
      <c r="K10925" s="3"/>
      <c r="L10925" s="3"/>
      <c r="M10925" s="3"/>
      <c r="N10925" s="3"/>
      <c r="O10925" s="3"/>
      <c r="P10925" s="3"/>
      <c r="Q10925" s="3"/>
      <c r="R10925" s="6"/>
      <c r="S10925" s="3"/>
      <c r="T10925" s="3"/>
      <c r="U10925" s="3"/>
      <c r="V10925" s="3"/>
      <c r="W10925" s="3"/>
      <c r="X10925" s="3"/>
      <c r="Y10925" s="7"/>
    </row>
    <row r="10926" spans="2:25" s="12" customFormat="1" x14ac:dyDescent="0.2">
      <c r="B10926" s="8"/>
      <c r="C10926" s="8"/>
      <c r="D10926" s="8"/>
      <c r="E10926" s="3"/>
      <c r="F10926" s="8"/>
      <c r="G10926" s="48"/>
      <c r="I10926" s="3"/>
      <c r="J10926" s="3"/>
      <c r="K10926" s="3"/>
      <c r="L10926" s="3"/>
      <c r="M10926" s="3"/>
      <c r="N10926" s="3"/>
      <c r="O10926" s="3"/>
      <c r="P10926" s="3"/>
      <c r="Q10926" s="3"/>
      <c r="R10926" s="6"/>
      <c r="S10926" s="3"/>
      <c r="T10926" s="3"/>
      <c r="U10926" s="3"/>
      <c r="V10926" s="3"/>
      <c r="W10926" s="3"/>
      <c r="X10926" s="3"/>
      <c r="Y10926" s="7"/>
    </row>
    <row r="10927" spans="2:25" s="12" customFormat="1" x14ac:dyDescent="0.2">
      <c r="B10927" s="8"/>
      <c r="C10927" s="8"/>
      <c r="D10927" s="8"/>
      <c r="E10927" s="3"/>
      <c r="F10927" s="8"/>
      <c r="G10927" s="48"/>
      <c r="I10927" s="3"/>
      <c r="J10927" s="3"/>
      <c r="K10927" s="3"/>
      <c r="L10927" s="3"/>
      <c r="M10927" s="3"/>
      <c r="N10927" s="3"/>
      <c r="O10927" s="3"/>
      <c r="P10927" s="3"/>
      <c r="Q10927" s="3"/>
      <c r="R10927" s="6"/>
      <c r="S10927" s="3"/>
      <c r="T10927" s="3"/>
      <c r="U10927" s="3"/>
      <c r="V10927" s="3"/>
      <c r="W10927" s="3"/>
      <c r="X10927" s="3"/>
      <c r="Y10927" s="7"/>
    </row>
    <row r="10928" spans="2:25" s="12" customFormat="1" x14ac:dyDescent="0.2">
      <c r="B10928" s="8"/>
      <c r="C10928" s="8"/>
      <c r="D10928" s="8"/>
      <c r="E10928" s="3"/>
      <c r="F10928" s="8"/>
      <c r="G10928" s="48"/>
      <c r="I10928" s="3"/>
      <c r="J10928" s="3"/>
      <c r="K10928" s="3"/>
      <c r="L10928" s="3"/>
      <c r="M10928" s="3"/>
      <c r="N10928" s="3"/>
      <c r="O10928" s="3"/>
      <c r="P10928" s="3"/>
      <c r="Q10928" s="3"/>
      <c r="R10928" s="6"/>
      <c r="S10928" s="3"/>
      <c r="T10928" s="3"/>
      <c r="U10928" s="3"/>
      <c r="V10928" s="3"/>
      <c r="W10928" s="3"/>
      <c r="X10928" s="3"/>
      <c r="Y10928" s="7"/>
    </row>
    <row r="10929" spans="2:25" s="12" customFormat="1" x14ac:dyDescent="0.2">
      <c r="B10929" s="8"/>
      <c r="C10929" s="8"/>
      <c r="D10929" s="8"/>
      <c r="E10929" s="3"/>
      <c r="F10929" s="8"/>
      <c r="G10929" s="48"/>
      <c r="I10929" s="3"/>
      <c r="J10929" s="3"/>
      <c r="K10929" s="3"/>
      <c r="L10929" s="3"/>
      <c r="M10929" s="3"/>
      <c r="N10929" s="3"/>
      <c r="O10929" s="3"/>
      <c r="P10929" s="3"/>
      <c r="Q10929" s="3"/>
      <c r="R10929" s="6"/>
      <c r="S10929" s="3"/>
      <c r="T10929" s="3"/>
      <c r="U10929" s="3"/>
      <c r="V10929" s="3"/>
      <c r="W10929" s="3"/>
      <c r="X10929" s="3"/>
      <c r="Y10929" s="7"/>
    </row>
    <row r="10930" spans="2:25" s="12" customFormat="1" x14ac:dyDescent="0.2">
      <c r="B10930" s="8"/>
      <c r="C10930" s="8"/>
      <c r="D10930" s="8"/>
      <c r="E10930" s="3"/>
      <c r="F10930" s="8"/>
      <c r="G10930" s="48"/>
      <c r="I10930" s="3"/>
      <c r="J10930" s="3"/>
      <c r="K10930" s="3"/>
      <c r="L10930" s="3"/>
      <c r="M10930" s="3"/>
      <c r="N10930" s="3"/>
      <c r="O10930" s="3"/>
      <c r="P10930" s="3"/>
      <c r="Q10930" s="3"/>
      <c r="R10930" s="6"/>
      <c r="S10930" s="3"/>
      <c r="T10930" s="3"/>
      <c r="U10930" s="3"/>
      <c r="V10930" s="3"/>
      <c r="W10930" s="3"/>
      <c r="X10930" s="3"/>
      <c r="Y10930" s="7"/>
    </row>
    <row r="10931" spans="2:25" s="12" customFormat="1" x14ac:dyDescent="0.2">
      <c r="B10931" s="8"/>
      <c r="C10931" s="8"/>
      <c r="D10931" s="8"/>
      <c r="E10931" s="3"/>
      <c r="F10931" s="8"/>
      <c r="G10931" s="48"/>
      <c r="I10931" s="3"/>
      <c r="J10931" s="3"/>
      <c r="K10931" s="3"/>
      <c r="L10931" s="3"/>
      <c r="M10931" s="3"/>
      <c r="N10931" s="3"/>
      <c r="O10931" s="3"/>
      <c r="P10931" s="3"/>
      <c r="Q10931" s="3"/>
      <c r="R10931" s="6"/>
      <c r="S10931" s="3"/>
      <c r="T10931" s="3"/>
      <c r="U10931" s="3"/>
      <c r="V10931" s="3"/>
      <c r="W10931" s="3"/>
      <c r="X10931" s="3"/>
      <c r="Y10931" s="7"/>
    </row>
    <row r="10932" spans="2:25" s="12" customFormat="1" x14ac:dyDescent="0.2">
      <c r="B10932" s="8"/>
      <c r="C10932" s="8"/>
      <c r="D10932" s="8"/>
      <c r="E10932" s="3"/>
      <c r="F10932" s="8"/>
      <c r="G10932" s="48"/>
      <c r="I10932" s="3"/>
      <c r="J10932" s="3"/>
      <c r="K10932" s="3"/>
      <c r="L10932" s="3"/>
      <c r="M10932" s="3"/>
      <c r="N10932" s="3"/>
      <c r="O10932" s="3"/>
      <c r="P10932" s="3"/>
      <c r="Q10932" s="3"/>
      <c r="R10932" s="6"/>
      <c r="S10932" s="3"/>
      <c r="T10932" s="3"/>
      <c r="U10932" s="3"/>
      <c r="V10932" s="3"/>
      <c r="W10932" s="3"/>
      <c r="X10932" s="3"/>
      <c r="Y10932" s="7"/>
    </row>
    <row r="10933" spans="2:25" s="12" customFormat="1" x14ac:dyDescent="0.2">
      <c r="B10933" s="8"/>
      <c r="C10933" s="8"/>
      <c r="D10933" s="8"/>
      <c r="E10933" s="3"/>
      <c r="F10933" s="8"/>
      <c r="G10933" s="48"/>
      <c r="I10933" s="3"/>
      <c r="J10933" s="3"/>
      <c r="K10933" s="3"/>
      <c r="L10933" s="3"/>
      <c r="M10933" s="3"/>
      <c r="N10933" s="3"/>
      <c r="O10933" s="3"/>
      <c r="P10933" s="3"/>
      <c r="Q10933" s="3"/>
      <c r="R10933" s="6"/>
      <c r="S10933" s="3"/>
      <c r="T10933" s="3"/>
      <c r="U10933" s="3"/>
      <c r="V10933" s="3"/>
      <c r="W10933" s="3"/>
      <c r="X10933" s="3"/>
      <c r="Y10933" s="7"/>
    </row>
    <row r="10934" spans="2:25" s="12" customFormat="1" x14ac:dyDescent="0.2">
      <c r="B10934" s="8"/>
      <c r="C10934" s="8"/>
      <c r="D10934" s="8"/>
      <c r="E10934" s="3"/>
      <c r="F10934" s="8"/>
      <c r="G10934" s="48"/>
      <c r="I10934" s="3"/>
      <c r="J10934" s="3"/>
      <c r="K10934" s="3"/>
      <c r="L10934" s="3"/>
      <c r="M10934" s="3"/>
      <c r="N10934" s="3"/>
      <c r="O10934" s="3"/>
      <c r="P10934" s="3"/>
      <c r="Q10934" s="3"/>
      <c r="R10934" s="6"/>
      <c r="S10934" s="3"/>
      <c r="T10934" s="3"/>
      <c r="U10934" s="3"/>
      <c r="V10934" s="3"/>
      <c r="W10934" s="3"/>
      <c r="X10934" s="3"/>
      <c r="Y10934" s="7"/>
    </row>
    <row r="10935" spans="2:25" s="12" customFormat="1" x14ac:dyDescent="0.2">
      <c r="B10935" s="8"/>
      <c r="C10935" s="8"/>
      <c r="D10935" s="8"/>
      <c r="E10935" s="3"/>
      <c r="F10935" s="8"/>
      <c r="G10935" s="48"/>
      <c r="I10935" s="3"/>
      <c r="J10935" s="3"/>
      <c r="K10935" s="3"/>
      <c r="L10935" s="3"/>
      <c r="M10935" s="3"/>
      <c r="N10935" s="3"/>
      <c r="O10935" s="3"/>
      <c r="P10935" s="3"/>
      <c r="Q10935" s="3"/>
      <c r="R10935" s="6"/>
      <c r="S10935" s="3"/>
      <c r="T10935" s="3"/>
      <c r="U10935" s="3"/>
      <c r="V10935" s="3"/>
      <c r="W10935" s="3"/>
      <c r="X10935" s="3"/>
      <c r="Y10935" s="7"/>
    </row>
    <row r="10936" spans="2:25" s="12" customFormat="1" x14ac:dyDescent="0.2">
      <c r="B10936" s="8"/>
      <c r="C10936" s="8"/>
      <c r="D10936" s="8"/>
      <c r="E10936" s="3"/>
      <c r="F10936" s="8"/>
      <c r="G10936" s="48"/>
      <c r="I10936" s="3"/>
      <c r="J10936" s="3"/>
      <c r="K10936" s="3"/>
      <c r="L10936" s="3"/>
      <c r="M10936" s="3"/>
      <c r="N10936" s="3"/>
      <c r="O10936" s="3"/>
      <c r="P10936" s="3"/>
      <c r="Q10936" s="3"/>
      <c r="R10936" s="6"/>
      <c r="S10936" s="3"/>
      <c r="T10936" s="3"/>
      <c r="U10936" s="3"/>
      <c r="V10936" s="3"/>
      <c r="W10936" s="3"/>
      <c r="X10936" s="3"/>
      <c r="Y10936" s="7"/>
    </row>
    <row r="10937" spans="2:25" s="12" customFormat="1" x14ac:dyDescent="0.2">
      <c r="B10937" s="8"/>
      <c r="C10937" s="8"/>
      <c r="D10937" s="8"/>
      <c r="E10937" s="3"/>
      <c r="F10937" s="8"/>
      <c r="G10937" s="48"/>
      <c r="I10937" s="3"/>
      <c r="J10937" s="3"/>
      <c r="K10937" s="3"/>
      <c r="L10937" s="3"/>
      <c r="M10937" s="3"/>
      <c r="N10937" s="3"/>
      <c r="O10937" s="3"/>
      <c r="P10937" s="3"/>
      <c r="Q10937" s="3"/>
      <c r="R10937" s="6"/>
      <c r="S10937" s="3"/>
      <c r="T10937" s="3"/>
      <c r="U10937" s="3"/>
      <c r="V10937" s="3"/>
      <c r="W10937" s="3"/>
      <c r="X10937" s="3"/>
      <c r="Y10937" s="7"/>
    </row>
    <row r="10938" spans="2:25" s="12" customFormat="1" x14ac:dyDescent="0.2">
      <c r="B10938" s="8"/>
      <c r="C10938" s="8"/>
      <c r="D10938" s="8"/>
      <c r="E10938" s="3"/>
      <c r="F10938" s="8"/>
      <c r="G10938" s="48"/>
      <c r="I10938" s="3"/>
      <c r="J10938" s="3"/>
      <c r="K10938" s="3"/>
      <c r="L10938" s="3"/>
      <c r="M10938" s="3"/>
      <c r="N10938" s="3"/>
      <c r="O10938" s="3"/>
      <c r="P10938" s="3"/>
      <c r="Q10938" s="3"/>
      <c r="R10938" s="6"/>
      <c r="S10938" s="3"/>
      <c r="T10938" s="3"/>
      <c r="U10938" s="3"/>
      <c r="V10938" s="3"/>
      <c r="W10938" s="3"/>
      <c r="X10938" s="3"/>
      <c r="Y10938" s="7"/>
    </row>
    <row r="10939" spans="2:25" s="12" customFormat="1" x14ac:dyDescent="0.2">
      <c r="B10939" s="8"/>
      <c r="C10939" s="8"/>
      <c r="D10939" s="8"/>
      <c r="E10939" s="3"/>
      <c r="F10939" s="8"/>
      <c r="G10939" s="48"/>
      <c r="I10939" s="3"/>
      <c r="J10939" s="3"/>
      <c r="K10939" s="3"/>
      <c r="L10939" s="3"/>
      <c r="M10939" s="3"/>
      <c r="N10939" s="3"/>
      <c r="O10939" s="3"/>
      <c r="P10939" s="3"/>
      <c r="Q10939" s="3"/>
      <c r="R10939" s="6"/>
      <c r="S10939" s="3"/>
      <c r="T10939" s="3"/>
      <c r="U10939" s="3"/>
      <c r="V10939" s="3"/>
      <c r="W10939" s="3"/>
      <c r="X10939" s="3"/>
      <c r="Y10939" s="7"/>
    </row>
    <row r="10940" spans="2:25" s="12" customFormat="1" x14ac:dyDescent="0.2">
      <c r="B10940" s="8"/>
      <c r="C10940" s="8"/>
      <c r="D10940" s="8"/>
      <c r="E10940" s="3"/>
      <c r="F10940" s="8"/>
      <c r="G10940" s="48"/>
      <c r="I10940" s="3"/>
      <c r="J10940" s="3"/>
      <c r="K10940" s="3"/>
      <c r="L10940" s="3"/>
      <c r="M10940" s="3"/>
      <c r="N10940" s="3"/>
      <c r="O10940" s="3"/>
      <c r="P10940" s="3"/>
      <c r="Q10940" s="3"/>
      <c r="R10940" s="6"/>
      <c r="S10940" s="3"/>
      <c r="T10940" s="3"/>
      <c r="U10940" s="3"/>
      <c r="V10940" s="3"/>
      <c r="W10940" s="3"/>
      <c r="X10940" s="3"/>
      <c r="Y10940" s="7"/>
    </row>
    <row r="10941" spans="2:25" s="12" customFormat="1" x14ac:dyDescent="0.2">
      <c r="B10941" s="8"/>
      <c r="C10941" s="8"/>
      <c r="D10941" s="8"/>
      <c r="E10941" s="3"/>
      <c r="F10941" s="8"/>
      <c r="G10941" s="48"/>
      <c r="I10941" s="3"/>
      <c r="J10941" s="3"/>
      <c r="K10941" s="3"/>
      <c r="L10941" s="3"/>
      <c r="M10941" s="3"/>
      <c r="N10941" s="3"/>
      <c r="O10941" s="3"/>
      <c r="P10941" s="3"/>
      <c r="Q10941" s="3"/>
      <c r="R10941" s="6"/>
      <c r="S10941" s="3"/>
      <c r="T10941" s="3"/>
      <c r="U10941" s="3"/>
      <c r="V10941" s="3"/>
      <c r="W10941" s="3"/>
      <c r="X10941" s="3"/>
      <c r="Y10941" s="7"/>
    </row>
    <row r="10942" spans="2:25" s="12" customFormat="1" x14ac:dyDescent="0.2">
      <c r="B10942" s="8"/>
      <c r="C10942" s="8"/>
      <c r="D10942" s="8"/>
      <c r="E10942" s="3"/>
      <c r="F10942" s="8"/>
      <c r="G10942" s="48"/>
      <c r="I10942" s="3"/>
      <c r="J10942" s="3"/>
      <c r="K10942" s="3"/>
      <c r="L10942" s="3"/>
      <c r="M10942" s="3"/>
      <c r="N10942" s="3"/>
      <c r="O10942" s="3"/>
      <c r="P10942" s="3"/>
      <c r="Q10942" s="3"/>
      <c r="R10942" s="6"/>
      <c r="S10942" s="3"/>
      <c r="T10942" s="3"/>
      <c r="U10942" s="3"/>
      <c r="V10942" s="3"/>
      <c r="W10942" s="3"/>
      <c r="X10942" s="3"/>
      <c r="Y10942" s="7"/>
    </row>
    <row r="10943" spans="2:25" s="12" customFormat="1" x14ac:dyDescent="0.2">
      <c r="B10943" s="8"/>
      <c r="C10943" s="8"/>
      <c r="D10943" s="8"/>
      <c r="E10943" s="3"/>
      <c r="F10943" s="8"/>
      <c r="G10943" s="48"/>
      <c r="I10943" s="3"/>
      <c r="J10943" s="3"/>
      <c r="K10943" s="3"/>
      <c r="L10943" s="3"/>
      <c r="M10943" s="3"/>
      <c r="N10943" s="3"/>
      <c r="O10943" s="3"/>
      <c r="P10943" s="3"/>
      <c r="Q10943" s="3"/>
      <c r="R10943" s="6"/>
      <c r="S10943" s="3"/>
      <c r="T10943" s="3"/>
      <c r="U10943" s="3"/>
      <c r="V10943" s="3"/>
      <c r="W10943" s="3"/>
      <c r="X10943" s="3"/>
      <c r="Y10943" s="7"/>
    </row>
    <row r="10944" spans="2:25" s="12" customFormat="1" x14ac:dyDescent="0.2">
      <c r="B10944" s="8"/>
      <c r="C10944" s="8"/>
      <c r="D10944" s="8"/>
      <c r="E10944" s="3"/>
      <c r="F10944" s="8"/>
      <c r="G10944" s="48"/>
      <c r="I10944" s="3"/>
      <c r="J10944" s="3"/>
      <c r="K10944" s="3"/>
      <c r="L10944" s="3"/>
      <c r="M10944" s="3"/>
      <c r="N10944" s="3"/>
      <c r="O10944" s="3"/>
      <c r="P10944" s="3"/>
      <c r="Q10944" s="3"/>
      <c r="R10944" s="6"/>
      <c r="S10944" s="3"/>
      <c r="T10944" s="3"/>
      <c r="U10944" s="3"/>
      <c r="V10944" s="3"/>
      <c r="W10944" s="3"/>
      <c r="X10944" s="3"/>
      <c r="Y10944" s="7"/>
    </row>
    <row r="10945" spans="2:25" s="12" customFormat="1" x14ac:dyDescent="0.2">
      <c r="B10945" s="8"/>
      <c r="C10945" s="8"/>
      <c r="D10945" s="8"/>
      <c r="E10945" s="3"/>
      <c r="F10945" s="8"/>
      <c r="G10945" s="48"/>
      <c r="I10945" s="3"/>
      <c r="J10945" s="3"/>
      <c r="K10945" s="3"/>
      <c r="L10945" s="3"/>
      <c r="M10945" s="3"/>
      <c r="N10945" s="3"/>
      <c r="O10945" s="3"/>
      <c r="P10945" s="3"/>
      <c r="Q10945" s="3"/>
      <c r="R10945" s="6"/>
      <c r="S10945" s="3"/>
      <c r="T10945" s="3"/>
      <c r="U10945" s="3"/>
      <c r="V10945" s="3"/>
      <c r="W10945" s="3"/>
      <c r="X10945" s="3"/>
      <c r="Y10945" s="7"/>
    </row>
    <row r="10946" spans="2:25" s="12" customFormat="1" x14ac:dyDescent="0.2">
      <c r="B10946" s="8"/>
      <c r="C10946" s="8"/>
      <c r="D10946" s="8"/>
      <c r="E10946" s="3"/>
      <c r="F10946" s="8"/>
      <c r="G10946" s="48"/>
      <c r="I10946" s="3"/>
      <c r="J10946" s="3"/>
      <c r="K10946" s="3"/>
      <c r="L10946" s="3"/>
      <c r="M10946" s="3"/>
      <c r="N10946" s="3"/>
      <c r="O10946" s="3"/>
      <c r="P10946" s="3"/>
      <c r="Q10946" s="3"/>
      <c r="R10946" s="6"/>
      <c r="S10946" s="3"/>
      <c r="T10946" s="3"/>
      <c r="U10946" s="3"/>
      <c r="V10946" s="3"/>
      <c r="W10946" s="3"/>
      <c r="X10946" s="3"/>
      <c r="Y10946" s="7"/>
    </row>
    <row r="10947" spans="2:25" s="12" customFormat="1" x14ac:dyDescent="0.2">
      <c r="B10947" s="8"/>
      <c r="C10947" s="8"/>
      <c r="D10947" s="8"/>
      <c r="E10947" s="3"/>
      <c r="F10947" s="8"/>
      <c r="G10947" s="48"/>
      <c r="I10947" s="3"/>
      <c r="J10947" s="3"/>
      <c r="K10947" s="3"/>
      <c r="L10947" s="3"/>
      <c r="M10947" s="3"/>
      <c r="N10947" s="3"/>
      <c r="O10947" s="3"/>
      <c r="P10947" s="3"/>
      <c r="Q10947" s="3"/>
      <c r="R10947" s="6"/>
      <c r="S10947" s="3"/>
      <c r="T10947" s="3"/>
      <c r="U10947" s="3"/>
      <c r="V10947" s="3"/>
      <c r="W10947" s="3"/>
      <c r="X10947" s="3"/>
      <c r="Y10947" s="7"/>
    </row>
    <row r="10948" spans="2:25" s="12" customFormat="1" x14ac:dyDescent="0.2">
      <c r="B10948" s="8"/>
      <c r="C10948" s="8"/>
      <c r="D10948" s="8"/>
      <c r="E10948" s="3"/>
      <c r="F10948" s="8"/>
      <c r="G10948" s="48"/>
      <c r="I10948" s="3"/>
      <c r="J10948" s="3"/>
      <c r="K10948" s="3"/>
      <c r="L10948" s="3"/>
      <c r="M10948" s="3"/>
      <c r="N10948" s="3"/>
      <c r="O10948" s="3"/>
      <c r="P10948" s="3"/>
      <c r="Q10948" s="3"/>
      <c r="R10948" s="6"/>
      <c r="S10948" s="3"/>
      <c r="T10948" s="3"/>
      <c r="U10948" s="3"/>
      <c r="V10948" s="3"/>
      <c r="W10948" s="3"/>
      <c r="X10948" s="3"/>
      <c r="Y10948" s="7"/>
    </row>
    <row r="10949" spans="2:25" s="12" customFormat="1" x14ac:dyDescent="0.2">
      <c r="B10949" s="8"/>
      <c r="C10949" s="8"/>
      <c r="D10949" s="8"/>
      <c r="E10949" s="3"/>
      <c r="F10949" s="8"/>
      <c r="G10949" s="48"/>
      <c r="I10949" s="3"/>
      <c r="J10949" s="3"/>
      <c r="K10949" s="3"/>
      <c r="L10949" s="3"/>
      <c r="M10949" s="3"/>
      <c r="N10949" s="3"/>
      <c r="O10949" s="3"/>
      <c r="P10949" s="3"/>
      <c r="Q10949" s="3"/>
      <c r="R10949" s="6"/>
      <c r="S10949" s="3"/>
      <c r="T10949" s="3"/>
      <c r="U10949" s="3"/>
      <c r="V10949" s="3"/>
      <c r="W10949" s="3"/>
      <c r="X10949" s="3"/>
      <c r="Y10949" s="7"/>
    </row>
    <row r="10950" spans="2:25" s="12" customFormat="1" x14ac:dyDescent="0.2">
      <c r="B10950" s="8"/>
      <c r="C10950" s="8"/>
      <c r="D10950" s="8"/>
      <c r="E10950" s="3"/>
      <c r="F10950" s="8"/>
      <c r="G10950" s="48"/>
      <c r="I10950" s="3"/>
      <c r="J10950" s="3"/>
      <c r="K10950" s="3"/>
      <c r="L10950" s="3"/>
      <c r="M10950" s="3"/>
      <c r="N10950" s="3"/>
      <c r="O10950" s="3"/>
      <c r="P10950" s="3"/>
      <c r="Q10950" s="3"/>
      <c r="R10950" s="6"/>
      <c r="S10950" s="3"/>
      <c r="T10950" s="3"/>
      <c r="U10950" s="3"/>
      <c r="V10950" s="3"/>
      <c r="W10950" s="3"/>
      <c r="X10950" s="3"/>
      <c r="Y10950" s="7"/>
    </row>
    <row r="10951" spans="2:25" s="12" customFormat="1" x14ac:dyDescent="0.2">
      <c r="B10951" s="8"/>
      <c r="C10951" s="8"/>
      <c r="D10951" s="8"/>
      <c r="E10951" s="3"/>
      <c r="F10951" s="8"/>
      <c r="G10951" s="48"/>
      <c r="I10951" s="3"/>
      <c r="J10951" s="3"/>
      <c r="K10951" s="3"/>
      <c r="L10951" s="3"/>
      <c r="M10951" s="3"/>
      <c r="N10951" s="3"/>
      <c r="O10951" s="3"/>
      <c r="P10951" s="3"/>
      <c r="Q10951" s="3"/>
      <c r="R10951" s="6"/>
      <c r="S10951" s="3"/>
      <c r="T10951" s="3"/>
      <c r="U10951" s="3"/>
      <c r="V10951" s="3"/>
      <c r="W10951" s="3"/>
      <c r="X10951" s="3"/>
      <c r="Y10951" s="7"/>
    </row>
    <row r="10952" spans="2:25" s="12" customFormat="1" x14ac:dyDescent="0.2">
      <c r="B10952" s="8"/>
      <c r="C10952" s="8"/>
      <c r="D10952" s="8"/>
      <c r="E10952" s="3"/>
      <c r="F10952" s="8"/>
      <c r="G10952" s="48"/>
      <c r="I10952" s="3"/>
      <c r="J10952" s="3"/>
      <c r="K10952" s="3"/>
      <c r="L10952" s="3"/>
      <c r="M10952" s="3"/>
      <c r="N10952" s="3"/>
      <c r="O10952" s="3"/>
      <c r="P10952" s="3"/>
      <c r="Q10952" s="3"/>
      <c r="R10952" s="6"/>
      <c r="S10952" s="3"/>
      <c r="T10952" s="3"/>
      <c r="U10952" s="3"/>
      <c r="V10952" s="3"/>
      <c r="W10952" s="3"/>
      <c r="X10952" s="3"/>
      <c r="Y10952" s="7"/>
    </row>
    <row r="10953" spans="2:25" s="12" customFormat="1" x14ac:dyDescent="0.2">
      <c r="B10953" s="8"/>
      <c r="C10953" s="8"/>
      <c r="D10953" s="8"/>
      <c r="E10953" s="3"/>
      <c r="F10953" s="8"/>
      <c r="G10953" s="48"/>
      <c r="I10953" s="3"/>
      <c r="J10953" s="3"/>
      <c r="K10953" s="3"/>
      <c r="L10953" s="3"/>
      <c r="M10953" s="3"/>
      <c r="N10953" s="3"/>
      <c r="O10953" s="3"/>
      <c r="P10953" s="3"/>
      <c r="Q10953" s="3"/>
      <c r="R10953" s="6"/>
      <c r="S10953" s="3"/>
      <c r="T10953" s="3"/>
      <c r="U10953" s="3"/>
      <c r="V10953" s="3"/>
      <c r="W10953" s="3"/>
      <c r="X10953" s="3"/>
      <c r="Y10953" s="7"/>
    </row>
    <row r="10954" spans="2:25" s="12" customFormat="1" x14ac:dyDescent="0.2">
      <c r="B10954" s="8"/>
      <c r="C10954" s="8"/>
      <c r="D10954" s="8"/>
      <c r="E10954" s="3"/>
      <c r="F10954" s="8"/>
      <c r="G10954" s="48"/>
      <c r="I10954" s="3"/>
      <c r="J10954" s="3"/>
      <c r="K10954" s="3"/>
      <c r="L10954" s="3"/>
      <c r="M10954" s="3"/>
      <c r="N10954" s="3"/>
      <c r="O10954" s="3"/>
      <c r="P10954" s="3"/>
      <c r="Q10954" s="3"/>
      <c r="R10954" s="6"/>
      <c r="S10954" s="3"/>
      <c r="T10954" s="3"/>
      <c r="U10954" s="3"/>
      <c r="V10954" s="3"/>
      <c r="W10954" s="3"/>
      <c r="X10954" s="3"/>
      <c r="Y10954" s="7"/>
    </row>
    <row r="10955" spans="2:25" s="12" customFormat="1" x14ac:dyDescent="0.2">
      <c r="B10955" s="8"/>
      <c r="C10955" s="8"/>
      <c r="D10955" s="8"/>
      <c r="E10955" s="3"/>
      <c r="F10955" s="8"/>
      <c r="G10955" s="48"/>
      <c r="I10955" s="3"/>
      <c r="J10955" s="3"/>
      <c r="K10955" s="3"/>
      <c r="L10955" s="3"/>
      <c r="M10955" s="3"/>
      <c r="N10955" s="3"/>
      <c r="O10955" s="3"/>
      <c r="P10955" s="3"/>
      <c r="Q10955" s="3"/>
      <c r="R10955" s="6"/>
      <c r="S10955" s="3"/>
      <c r="T10955" s="3"/>
      <c r="U10955" s="3"/>
      <c r="V10955" s="3"/>
      <c r="W10955" s="3"/>
      <c r="X10955" s="3"/>
      <c r="Y10955" s="7"/>
    </row>
    <row r="10956" spans="2:25" s="12" customFormat="1" x14ac:dyDescent="0.2">
      <c r="B10956" s="8"/>
      <c r="C10956" s="8"/>
      <c r="D10956" s="8"/>
      <c r="E10956" s="3"/>
      <c r="F10956" s="8"/>
      <c r="G10956" s="48"/>
      <c r="I10956" s="3"/>
      <c r="J10956" s="3"/>
      <c r="K10956" s="3"/>
      <c r="L10956" s="3"/>
      <c r="M10956" s="3"/>
      <c r="N10956" s="3"/>
      <c r="O10956" s="3"/>
      <c r="P10956" s="3"/>
      <c r="Q10956" s="3"/>
      <c r="R10956" s="6"/>
      <c r="S10956" s="3"/>
      <c r="T10956" s="3"/>
      <c r="U10956" s="3"/>
      <c r="V10956" s="3"/>
      <c r="W10956" s="3"/>
      <c r="X10956" s="3"/>
      <c r="Y10956" s="7"/>
    </row>
    <row r="10957" spans="2:25" s="12" customFormat="1" x14ac:dyDescent="0.2">
      <c r="B10957" s="8"/>
      <c r="C10957" s="8"/>
      <c r="D10957" s="8"/>
      <c r="E10957" s="3"/>
      <c r="F10957" s="8"/>
      <c r="G10957" s="48"/>
      <c r="I10957" s="3"/>
      <c r="J10957" s="3"/>
      <c r="K10957" s="3"/>
      <c r="L10957" s="3"/>
      <c r="M10957" s="3"/>
      <c r="N10957" s="3"/>
      <c r="O10957" s="3"/>
      <c r="P10957" s="3"/>
      <c r="Q10957" s="3"/>
      <c r="R10957" s="6"/>
      <c r="S10957" s="3"/>
      <c r="T10957" s="3"/>
      <c r="U10957" s="3"/>
      <c r="V10957" s="3"/>
      <c r="W10957" s="3"/>
      <c r="X10957" s="3"/>
      <c r="Y10957" s="7"/>
    </row>
    <row r="10958" spans="2:25" s="12" customFormat="1" x14ac:dyDescent="0.2">
      <c r="B10958" s="8"/>
      <c r="C10958" s="8"/>
      <c r="D10958" s="8"/>
      <c r="E10958" s="3"/>
      <c r="F10958" s="8"/>
      <c r="G10958" s="48"/>
      <c r="I10958" s="3"/>
      <c r="J10958" s="3"/>
      <c r="K10958" s="3"/>
      <c r="L10958" s="3"/>
      <c r="M10958" s="3"/>
      <c r="N10958" s="3"/>
      <c r="O10958" s="3"/>
      <c r="P10958" s="3"/>
      <c r="Q10958" s="3"/>
      <c r="R10958" s="6"/>
      <c r="S10958" s="3"/>
      <c r="T10958" s="3"/>
      <c r="U10958" s="3"/>
      <c r="V10958" s="3"/>
      <c r="W10958" s="3"/>
      <c r="X10958" s="3"/>
      <c r="Y10958" s="7"/>
    </row>
    <row r="10959" spans="2:25" s="12" customFormat="1" x14ac:dyDescent="0.2">
      <c r="B10959" s="8"/>
      <c r="C10959" s="8"/>
      <c r="D10959" s="8"/>
      <c r="E10959" s="3"/>
      <c r="F10959" s="8"/>
      <c r="G10959" s="48"/>
      <c r="I10959" s="3"/>
      <c r="J10959" s="3"/>
      <c r="K10959" s="3"/>
      <c r="L10959" s="3"/>
      <c r="M10959" s="3"/>
      <c r="N10959" s="3"/>
      <c r="O10959" s="3"/>
      <c r="P10959" s="3"/>
      <c r="Q10959" s="3"/>
      <c r="R10959" s="6"/>
      <c r="S10959" s="3"/>
      <c r="T10959" s="3"/>
      <c r="U10959" s="3"/>
      <c r="V10959" s="3"/>
      <c r="W10959" s="3"/>
      <c r="X10959" s="3"/>
      <c r="Y10959" s="7"/>
    </row>
    <row r="10960" spans="2:25" s="12" customFormat="1" x14ac:dyDescent="0.2">
      <c r="B10960" s="8"/>
      <c r="C10960" s="8"/>
      <c r="D10960" s="8"/>
      <c r="E10960" s="3"/>
      <c r="F10960" s="8"/>
      <c r="G10960" s="48"/>
      <c r="I10960" s="3"/>
      <c r="J10960" s="3"/>
      <c r="K10960" s="3"/>
      <c r="L10960" s="3"/>
      <c r="M10960" s="3"/>
      <c r="N10960" s="3"/>
      <c r="O10960" s="3"/>
      <c r="P10960" s="3"/>
      <c r="Q10960" s="3"/>
      <c r="R10960" s="6"/>
      <c r="S10960" s="3"/>
      <c r="T10960" s="3"/>
      <c r="U10960" s="3"/>
      <c r="V10960" s="3"/>
      <c r="W10960" s="3"/>
      <c r="X10960" s="3"/>
      <c r="Y10960" s="7"/>
    </row>
    <row r="10961" spans="2:25" s="12" customFormat="1" x14ac:dyDescent="0.2">
      <c r="B10961" s="8"/>
      <c r="C10961" s="8"/>
      <c r="D10961" s="8"/>
      <c r="E10961" s="3"/>
      <c r="F10961" s="8"/>
      <c r="G10961" s="48"/>
      <c r="I10961" s="3"/>
      <c r="J10961" s="3"/>
      <c r="K10961" s="3"/>
      <c r="L10961" s="3"/>
      <c r="M10961" s="3"/>
      <c r="N10961" s="3"/>
      <c r="O10961" s="3"/>
      <c r="P10961" s="3"/>
      <c r="Q10961" s="3"/>
      <c r="R10961" s="6"/>
      <c r="S10961" s="3"/>
      <c r="T10961" s="3"/>
      <c r="U10961" s="3"/>
      <c r="V10961" s="3"/>
      <c r="W10961" s="3"/>
      <c r="X10961" s="3"/>
      <c r="Y10961" s="7"/>
    </row>
    <row r="10962" spans="2:25" s="12" customFormat="1" x14ac:dyDescent="0.2">
      <c r="B10962" s="8"/>
      <c r="C10962" s="8"/>
      <c r="D10962" s="8"/>
      <c r="E10962" s="3"/>
      <c r="F10962" s="8"/>
      <c r="G10962" s="48"/>
      <c r="I10962" s="3"/>
      <c r="J10962" s="3"/>
      <c r="K10962" s="3"/>
      <c r="L10962" s="3"/>
      <c r="M10962" s="3"/>
      <c r="N10962" s="3"/>
      <c r="O10962" s="3"/>
      <c r="P10962" s="3"/>
      <c r="Q10962" s="3"/>
      <c r="R10962" s="6"/>
      <c r="S10962" s="3"/>
      <c r="T10962" s="3"/>
      <c r="U10962" s="3"/>
      <c r="V10962" s="3"/>
      <c r="W10962" s="3"/>
      <c r="X10962" s="3"/>
      <c r="Y10962" s="7"/>
    </row>
    <row r="10963" spans="2:25" s="12" customFormat="1" x14ac:dyDescent="0.2">
      <c r="B10963" s="8"/>
      <c r="C10963" s="8"/>
      <c r="D10963" s="8"/>
      <c r="E10963" s="3"/>
      <c r="F10963" s="8"/>
      <c r="G10963" s="48"/>
      <c r="I10963" s="3"/>
      <c r="J10963" s="3"/>
      <c r="K10963" s="3"/>
      <c r="L10963" s="3"/>
      <c r="M10963" s="3"/>
      <c r="N10963" s="3"/>
      <c r="O10963" s="3"/>
      <c r="P10963" s="3"/>
      <c r="Q10963" s="3"/>
      <c r="R10963" s="6"/>
      <c r="S10963" s="3"/>
      <c r="T10963" s="3"/>
      <c r="U10963" s="3"/>
      <c r="V10963" s="3"/>
      <c r="W10963" s="3"/>
      <c r="X10963" s="3"/>
      <c r="Y10963" s="7"/>
    </row>
    <row r="10964" spans="2:25" s="12" customFormat="1" x14ac:dyDescent="0.2">
      <c r="B10964" s="8"/>
      <c r="C10964" s="8"/>
      <c r="D10964" s="8"/>
      <c r="E10964" s="3"/>
      <c r="F10964" s="8"/>
      <c r="G10964" s="48"/>
      <c r="I10964" s="3"/>
      <c r="J10964" s="3"/>
      <c r="K10964" s="3"/>
      <c r="L10964" s="3"/>
      <c r="M10964" s="3"/>
      <c r="N10964" s="3"/>
      <c r="O10964" s="3"/>
      <c r="P10964" s="3"/>
      <c r="Q10964" s="3"/>
      <c r="R10964" s="6"/>
      <c r="S10964" s="3"/>
      <c r="T10964" s="3"/>
      <c r="U10964" s="3"/>
      <c r="V10964" s="3"/>
      <c r="W10964" s="3"/>
      <c r="X10964" s="3"/>
      <c r="Y10964" s="7"/>
    </row>
    <row r="10965" spans="2:25" s="12" customFormat="1" x14ac:dyDescent="0.2">
      <c r="B10965" s="8"/>
      <c r="C10965" s="8"/>
      <c r="D10965" s="8"/>
      <c r="E10965" s="3"/>
      <c r="F10965" s="8"/>
      <c r="G10965" s="48"/>
      <c r="I10965" s="3"/>
      <c r="J10965" s="3"/>
      <c r="K10965" s="3"/>
      <c r="L10965" s="3"/>
      <c r="M10965" s="3"/>
      <c r="N10965" s="3"/>
      <c r="O10965" s="3"/>
      <c r="P10965" s="3"/>
      <c r="Q10965" s="3"/>
      <c r="R10965" s="6"/>
      <c r="S10965" s="3"/>
      <c r="T10965" s="3"/>
      <c r="U10965" s="3"/>
      <c r="V10965" s="3"/>
      <c r="W10965" s="3"/>
      <c r="X10965" s="3"/>
      <c r="Y10965" s="7"/>
    </row>
    <row r="10966" spans="2:25" s="12" customFormat="1" x14ac:dyDescent="0.2">
      <c r="B10966" s="8"/>
      <c r="C10966" s="8"/>
      <c r="D10966" s="8"/>
      <c r="E10966" s="3"/>
      <c r="F10966" s="8"/>
      <c r="G10966" s="48"/>
      <c r="I10966" s="3"/>
      <c r="J10966" s="3"/>
      <c r="K10966" s="3"/>
      <c r="L10966" s="3"/>
      <c r="M10966" s="3"/>
      <c r="N10966" s="3"/>
      <c r="O10966" s="3"/>
      <c r="P10966" s="3"/>
      <c r="Q10966" s="3"/>
      <c r="R10966" s="6"/>
      <c r="S10966" s="3"/>
      <c r="T10966" s="3"/>
      <c r="U10966" s="3"/>
      <c r="V10966" s="3"/>
      <c r="W10966" s="3"/>
      <c r="X10966" s="3"/>
      <c r="Y10966" s="7"/>
    </row>
    <row r="10967" spans="2:25" s="12" customFormat="1" x14ac:dyDescent="0.2">
      <c r="B10967" s="8"/>
      <c r="C10967" s="8"/>
      <c r="D10967" s="8"/>
      <c r="E10967" s="3"/>
      <c r="F10967" s="8"/>
      <c r="G10967" s="48"/>
      <c r="I10967" s="3"/>
      <c r="J10967" s="3"/>
      <c r="K10967" s="3"/>
      <c r="L10967" s="3"/>
      <c r="M10967" s="3"/>
      <c r="N10967" s="3"/>
      <c r="O10967" s="3"/>
      <c r="P10967" s="3"/>
      <c r="Q10967" s="3"/>
      <c r="R10967" s="6"/>
      <c r="S10967" s="3"/>
      <c r="T10967" s="3"/>
      <c r="U10967" s="3"/>
      <c r="V10967" s="3"/>
      <c r="W10967" s="3"/>
      <c r="X10967" s="3"/>
      <c r="Y10967" s="7"/>
    </row>
    <row r="10968" spans="2:25" s="12" customFormat="1" x14ac:dyDescent="0.2">
      <c r="B10968" s="8"/>
      <c r="C10968" s="8"/>
      <c r="D10968" s="8"/>
      <c r="E10968" s="3"/>
      <c r="F10968" s="8"/>
      <c r="G10968" s="48"/>
      <c r="I10968" s="3"/>
      <c r="J10968" s="3"/>
      <c r="K10968" s="3"/>
      <c r="L10968" s="3"/>
      <c r="M10968" s="3"/>
      <c r="N10968" s="3"/>
      <c r="O10968" s="3"/>
      <c r="P10968" s="3"/>
      <c r="Q10968" s="3"/>
      <c r="R10968" s="6"/>
      <c r="S10968" s="3"/>
      <c r="T10968" s="3"/>
      <c r="U10968" s="3"/>
      <c r="V10968" s="3"/>
      <c r="W10968" s="3"/>
      <c r="X10968" s="3"/>
      <c r="Y10968" s="7"/>
    </row>
    <row r="10969" spans="2:25" s="12" customFormat="1" x14ac:dyDescent="0.2">
      <c r="B10969" s="8"/>
      <c r="C10969" s="8"/>
      <c r="D10969" s="8"/>
      <c r="E10969" s="3"/>
      <c r="F10969" s="8"/>
      <c r="G10969" s="48"/>
      <c r="I10969" s="3"/>
      <c r="J10969" s="3"/>
      <c r="K10969" s="3"/>
      <c r="L10969" s="3"/>
      <c r="M10969" s="3"/>
      <c r="N10969" s="3"/>
      <c r="O10969" s="3"/>
      <c r="P10969" s="3"/>
      <c r="Q10969" s="3"/>
      <c r="R10969" s="6"/>
      <c r="S10969" s="3"/>
      <c r="T10969" s="3"/>
      <c r="U10969" s="3"/>
      <c r="V10969" s="3"/>
      <c r="W10969" s="3"/>
      <c r="X10969" s="3"/>
      <c r="Y10969" s="7"/>
    </row>
    <row r="10970" spans="2:25" s="12" customFormat="1" x14ac:dyDescent="0.2">
      <c r="B10970" s="8"/>
      <c r="C10970" s="8"/>
      <c r="D10970" s="8"/>
      <c r="E10970" s="3"/>
      <c r="F10970" s="8"/>
      <c r="G10970" s="48"/>
      <c r="I10970" s="3"/>
      <c r="J10970" s="3"/>
      <c r="K10970" s="3"/>
      <c r="L10970" s="3"/>
      <c r="M10970" s="3"/>
      <c r="N10970" s="3"/>
      <c r="O10970" s="3"/>
      <c r="P10970" s="3"/>
      <c r="Q10970" s="3"/>
      <c r="R10970" s="6"/>
      <c r="S10970" s="3"/>
      <c r="T10970" s="3"/>
      <c r="U10970" s="3"/>
      <c r="V10970" s="3"/>
      <c r="W10970" s="3"/>
      <c r="X10970" s="3"/>
      <c r="Y10970" s="7"/>
    </row>
    <row r="10971" spans="2:25" s="12" customFormat="1" x14ac:dyDescent="0.2">
      <c r="B10971" s="8"/>
      <c r="C10971" s="8"/>
      <c r="D10971" s="8"/>
      <c r="E10971" s="3"/>
      <c r="F10971" s="8"/>
      <c r="G10971" s="48"/>
      <c r="I10971" s="3"/>
      <c r="J10971" s="3"/>
      <c r="K10971" s="3"/>
      <c r="L10971" s="3"/>
      <c r="M10971" s="3"/>
      <c r="N10971" s="3"/>
      <c r="O10971" s="3"/>
      <c r="P10971" s="3"/>
      <c r="Q10971" s="3"/>
      <c r="R10971" s="6"/>
      <c r="S10971" s="3"/>
      <c r="T10971" s="3"/>
      <c r="U10971" s="3"/>
      <c r="V10971" s="3"/>
      <c r="W10971" s="3"/>
      <c r="X10971" s="3"/>
      <c r="Y10971" s="7"/>
    </row>
    <row r="10972" spans="2:25" s="12" customFormat="1" x14ac:dyDescent="0.2">
      <c r="B10972" s="8"/>
      <c r="C10972" s="8"/>
      <c r="D10972" s="8"/>
      <c r="E10972" s="3"/>
      <c r="F10972" s="8"/>
      <c r="G10972" s="48"/>
      <c r="I10972" s="3"/>
      <c r="J10972" s="3"/>
      <c r="K10972" s="3"/>
      <c r="L10972" s="3"/>
      <c r="M10972" s="3"/>
      <c r="N10972" s="3"/>
      <c r="O10972" s="3"/>
      <c r="P10972" s="3"/>
      <c r="Q10972" s="3"/>
      <c r="R10972" s="6"/>
      <c r="S10972" s="3"/>
      <c r="T10972" s="3"/>
      <c r="U10972" s="3"/>
      <c r="V10972" s="3"/>
      <c r="W10972" s="3"/>
      <c r="X10972" s="3"/>
      <c r="Y10972" s="7"/>
    </row>
    <row r="10973" spans="2:25" s="12" customFormat="1" x14ac:dyDescent="0.2">
      <c r="B10973" s="8"/>
      <c r="C10973" s="8"/>
      <c r="D10973" s="8"/>
      <c r="E10973" s="3"/>
      <c r="F10973" s="8"/>
      <c r="G10973" s="48"/>
      <c r="I10973" s="3"/>
      <c r="J10973" s="3"/>
      <c r="K10973" s="3"/>
      <c r="L10973" s="3"/>
      <c r="M10973" s="3"/>
      <c r="N10973" s="3"/>
      <c r="O10973" s="3"/>
      <c r="P10973" s="3"/>
      <c r="Q10973" s="3"/>
      <c r="R10973" s="6"/>
      <c r="S10973" s="3"/>
      <c r="T10973" s="3"/>
      <c r="U10973" s="3"/>
      <c r="V10973" s="3"/>
      <c r="W10973" s="3"/>
      <c r="X10973" s="3"/>
      <c r="Y10973" s="7"/>
    </row>
    <row r="10974" spans="2:25" s="12" customFormat="1" x14ac:dyDescent="0.2">
      <c r="B10974" s="8"/>
      <c r="C10974" s="8"/>
      <c r="D10974" s="8"/>
      <c r="E10974" s="3"/>
      <c r="F10974" s="8"/>
      <c r="G10974" s="48"/>
      <c r="I10974" s="3"/>
      <c r="J10974" s="3"/>
      <c r="K10974" s="3"/>
      <c r="L10974" s="3"/>
      <c r="M10974" s="3"/>
      <c r="N10974" s="3"/>
      <c r="O10974" s="3"/>
      <c r="P10974" s="3"/>
      <c r="Q10974" s="3"/>
      <c r="R10974" s="6"/>
      <c r="S10974" s="3"/>
      <c r="T10974" s="3"/>
      <c r="U10974" s="3"/>
      <c r="V10974" s="3"/>
      <c r="W10974" s="3"/>
      <c r="X10974" s="3"/>
      <c r="Y10974" s="7"/>
    </row>
    <row r="10975" spans="2:25" s="12" customFormat="1" x14ac:dyDescent="0.2">
      <c r="B10975" s="8"/>
      <c r="C10975" s="8"/>
      <c r="D10975" s="8"/>
      <c r="E10975" s="3"/>
      <c r="F10975" s="8"/>
      <c r="G10975" s="48"/>
      <c r="I10975" s="3"/>
      <c r="J10975" s="3"/>
      <c r="K10975" s="3"/>
      <c r="L10975" s="3"/>
      <c r="M10975" s="3"/>
      <c r="N10975" s="3"/>
      <c r="O10975" s="3"/>
      <c r="P10975" s="3"/>
      <c r="Q10975" s="3"/>
      <c r="R10975" s="6"/>
      <c r="S10975" s="3"/>
      <c r="T10975" s="3"/>
      <c r="U10975" s="3"/>
      <c r="V10975" s="3"/>
      <c r="W10975" s="3"/>
      <c r="X10975" s="3"/>
      <c r="Y10975" s="7"/>
    </row>
    <row r="10976" spans="2:25" s="12" customFormat="1" x14ac:dyDescent="0.2">
      <c r="B10976" s="8"/>
      <c r="C10976" s="8"/>
      <c r="D10976" s="8"/>
      <c r="E10976" s="3"/>
      <c r="F10976" s="8"/>
      <c r="G10976" s="48"/>
      <c r="I10976" s="3"/>
      <c r="J10976" s="3"/>
      <c r="K10976" s="3"/>
      <c r="L10976" s="3"/>
      <c r="M10976" s="3"/>
      <c r="N10976" s="3"/>
      <c r="O10976" s="3"/>
      <c r="P10976" s="3"/>
      <c r="Q10976" s="3"/>
      <c r="R10976" s="6"/>
      <c r="S10976" s="3"/>
      <c r="T10976" s="3"/>
      <c r="U10976" s="3"/>
      <c r="V10976" s="3"/>
      <c r="W10976" s="3"/>
      <c r="X10976" s="3"/>
      <c r="Y10976" s="7"/>
    </row>
    <row r="10977" spans="2:25" s="12" customFormat="1" x14ac:dyDescent="0.2">
      <c r="B10977" s="8"/>
      <c r="C10977" s="8"/>
      <c r="D10977" s="8"/>
      <c r="E10977" s="3"/>
      <c r="F10977" s="8"/>
      <c r="G10977" s="48"/>
      <c r="I10977" s="3"/>
      <c r="J10977" s="3"/>
      <c r="K10977" s="3"/>
      <c r="L10977" s="3"/>
      <c r="M10977" s="3"/>
      <c r="N10977" s="3"/>
      <c r="O10977" s="3"/>
      <c r="P10977" s="3"/>
      <c r="Q10977" s="3"/>
      <c r="R10977" s="6"/>
      <c r="S10977" s="3"/>
      <c r="T10977" s="3"/>
      <c r="U10977" s="3"/>
      <c r="V10977" s="3"/>
      <c r="W10977" s="3"/>
      <c r="X10977" s="3"/>
      <c r="Y10977" s="7"/>
    </row>
    <row r="10978" spans="2:25" s="12" customFormat="1" x14ac:dyDescent="0.2">
      <c r="B10978" s="8"/>
      <c r="C10978" s="8"/>
      <c r="D10978" s="8"/>
      <c r="E10978" s="3"/>
      <c r="F10978" s="8"/>
      <c r="G10978" s="48"/>
      <c r="I10978" s="3"/>
      <c r="J10978" s="3"/>
      <c r="K10978" s="3"/>
      <c r="L10978" s="3"/>
      <c r="M10978" s="3"/>
      <c r="N10978" s="3"/>
      <c r="O10978" s="3"/>
      <c r="P10978" s="3"/>
      <c r="Q10978" s="3"/>
      <c r="R10978" s="6"/>
      <c r="S10978" s="3"/>
      <c r="T10978" s="3"/>
      <c r="U10978" s="3"/>
      <c r="V10978" s="3"/>
      <c r="W10978" s="3"/>
      <c r="X10978" s="3"/>
      <c r="Y10978" s="7"/>
    </row>
    <row r="10979" spans="2:25" s="12" customFormat="1" x14ac:dyDescent="0.2">
      <c r="B10979" s="8"/>
      <c r="C10979" s="8"/>
      <c r="D10979" s="8"/>
      <c r="E10979" s="3"/>
      <c r="F10979" s="8"/>
      <c r="G10979" s="48"/>
      <c r="I10979" s="3"/>
      <c r="J10979" s="3"/>
      <c r="K10979" s="3"/>
      <c r="L10979" s="3"/>
      <c r="M10979" s="3"/>
      <c r="N10979" s="3"/>
      <c r="O10979" s="3"/>
      <c r="P10979" s="3"/>
      <c r="Q10979" s="3"/>
      <c r="R10979" s="6"/>
      <c r="S10979" s="3"/>
      <c r="T10979" s="3"/>
      <c r="U10979" s="3"/>
      <c r="V10979" s="3"/>
      <c r="W10979" s="3"/>
      <c r="X10979" s="3"/>
      <c r="Y10979" s="7"/>
    </row>
    <row r="10980" spans="2:25" s="12" customFormat="1" x14ac:dyDescent="0.2">
      <c r="B10980" s="8"/>
      <c r="C10980" s="8"/>
      <c r="D10980" s="8"/>
      <c r="E10980" s="3"/>
      <c r="F10980" s="8"/>
      <c r="G10980" s="48"/>
      <c r="I10980" s="3"/>
      <c r="J10980" s="3"/>
      <c r="K10980" s="3"/>
      <c r="L10980" s="3"/>
      <c r="M10980" s="3"/>
      <c r="N10980" s="3"/>
      <c r="O10980" s="3"/>
      <c r="P10980" s="3"/>
      <c r="Q10980" s="3"/>
      <c r="R10980" s="6"/>
      <c r="S10980" s="3"/>
      <c r="T10980" s="3"/>
      <c r="U10980" s="3"/>
      <c r="V10980" s="3"/>
      <c r="W10980" s="3"/>
      <c r="X10980" s="3"/>
      <c r="Y10980" s="7"/>
    </row>
    <row r="10981" spans="2:25" s="12" customFormat="1" x14ac:dyDescent="0.2">
      <c r="B10981" s="8"/>
      <c r="C10981" s="8"/>
      <c r="D10981" s="8"/>
      <c r="E10981" s="3"/>
      <c r="F10981" s="8"/>
      <c r="G10981" s="48"/>
      <c r="I10981" s="3"/>
      <c r="J10981" s="3"/>
      <c r="K10981" s="3"/>
      <c r="L10981" s="3"/>
      <c r="M10981" s="3"/>
      <c r="N10981" s="3"/>
      <c r="O10981" s="3"/>
      <c r="P10981" s="3"/>
      <c r="Q10981" s="3"/>
      <c r="R10981" s="6"/>
      <c r="S10981" s="3"/>
      <c r="T10981" s="3"/>
      <c r="U10981" s="3"/>
      <c r="V10981" s="3"/>
      <c r="W10981" s="3"/>
      <c r="X10981" s="3"/>
      <c r="Y10981" s="7"/>
    </row>
    <row r="10982" spans="2:25" s="12" customFormat="1" x14ac:dyDescent="0.2">
      <c r="B10982" s="8"/>
      <c r="C10982" s="8"/>
      <c r="D10982" s="8"/>
      <c r="E10982" s="3"/>
      <c r="F10982" s="8"/>
      <c r="G10982" s="48"/>
      <c r="I10982" s="3"/>
      <c r="J10982" s="3"/>
      <c r="K10982" s="3"/>
      <c r="L10982" s="3"/>
      <c r="M10982" s="3"/>
      <c r="N10982" s="3"/>
      <c r="O10982" s="3"/>
      <c r="P10982" s="3"/>
      <c r="Q10982" s="3"/>
      <c r="R10982" s="6"/>
      <c r="S10982" s="3"/>
      <c r="T10982" s="3"/>
      <c r="U10982" s="3"/>
      <c r="V10982" s="3"/>
      <c r="W10982" s="3"/>
      <c r="X10982" s="3"/>
      <c r="Y10982" s="7"/>
    </row>
    <row r="10983" spans="2:25" s="12" customFormat="1" x14ac:dyDescent="0.2">
      <c r="B10983" s="8"/>
      <c r="C10983" s="8"/>
      <c r="D10983" s="8"/>
      <c r="E10983" s="3"/>
      <c r="F10983" s="8"/>
      <c r="G10983" s="48"/>
      <c r="I10983" s="3"/>
      <c r="J10983" s="3"/>
      <c r="K10983" s="3"/>
      <c r="L10983" s="3"/>
      <c r="M10983" s="3"/>
      <c r="N10983" s="3"/>
      <c r="O10983" s="3"/>
      <c r="P10983" s="3"/>
      <c r="Q10983" s="3"/>
      <c r="R10983" s="6"/>
      <c r="S10983" s="3"/>
      <c r="T10983" s="3"/>
      <c r="U10983" s="3"/>
      <c r="V10983" s="3"/>
      <c r="W10983" s="3"/>
      <c r="X10983" s="3"/>
      <c r="Y10983" s="7"/>
    </row>
    <row r="10984" spans="2:25" s="12" customFormat="1" x14ac:dyDescent="0.2">
      <c r="B10984" s="8"/>
      <c r="C10984" s="8"/>
      <c r="D10984" s="8"/>
      <c r="E10984" s="3"/>
      <c r="F10984" s="8"/>
      <c r="G10984" s="48"/>
      <c r="I10984" s="3"/>
      <c r="J10984" s="3"/>
      <c r="K10984" s="3"/>
      <c r="L10984" s="3"/>
      <c r="M10984" s="3"/>
      <c r="N10984" s="3"/>
      <c r="O10984" s="3"/>
      <c r="P10984" s="3"/>
      <c r="Q10984" s="3"/>
      <c r="R10984" s="6"/>
      <c r="S10984" s="3"/>
      <c r="T10984" s="3"/>
      <c r="U10984" s="3"/>
      <c r="V10984" s="3"/>
      <c r="W10984" s="3"/>
      <c r="X10984" s="3"/>
      <c r="Y10984" s="7"/>
    </row>
    <row r="10985" spans="2:25" s="12" customFormat="1" x14ac:dyDescent="0.2">
      <c r="B10985" s="8"/>
      <c r="C10985" s="8"/>
      <c r="D10985" s="8"/>
      <c r="E10985" s="3"/>
      <c r="F10985" s="8"/>
      <c r="G10985" s="48"/>
      <c r="I10985" s="3"/>
      <c r="J10985" s="3"/>
      <c r="K10985" s="3"/>
      <c r="L10985" s="3"/>
      <c r="M10985" s="3"/>
      <c r="N10985" s="3"/>
      <c r="O10985" s="3"/>
      <c r="P10985" s="3"/>
      <c r="Q10985" s="3"/>
      <c r="R10985" s="6"/>
      <c r="S10985" s="3"/>
      <c r="T10985" s="3"/>
      <c r="U10985" s="3"/>
      <c r="V10985" s="3"/>
      <c r="W10985" s="3"/>
      <c r="X10985" s="3"/>
      <c r="Y10985" s="7"/>
    </row>
    <row r="10986" spans="2:25" s="12" customFormat="1" x14ac:dyDescent="0.2">
      <c r="B10986" s="8"/>
      <c r="C10986" s="8"/>
      <c r="D10986" s="8"/>
      <c r="E10986" s="3"/>
      <c r="F10986" s="8"/>
      <c r="G10986" s="48"/>
      <c r="I10986" s="3"/>
      <c r="J10986" s="3"/>
      <c r="K10986" s="3"/>
      <c r="L10986" s="3"/>
      <c r="M10986" s="3"/>
      <c r="N10986" s="3"/>
      <c r="O10986" s="3"/>
      <c r="P10986" s="3"/>
      <c r="Q10986" s="3"/>
      <c r="R10986" s="6"/>
      <c r="S10986" s="3"/>
      <c r="T10986" s="3"/>
      <c r="U10986" s="3"/>
      <c r="V10986" s="3"/>
      <c r="W10986" s="3"/>
      <c r="X10986" s="3"/>
      <c r="Y10986" s="7"/>
    </row>
    <row r="10987" spans="2:25" s="12" customFormat="1" x14ac:dyDescent="0.2">
      <c r="B10987" s="8"/>
      <c r="C10987" s="8"/>
      <c r="D10987" s="8"/>
      <c r="E10987" s="3"/>
      <c r="F10987" s="8"/>
      <c r="G10987" s="48"/>
      <c r="I10987" s="3"/>
      <c r="J10987" s="3"/>
      <c r="K10987" s="3"/>
      <c r="L10987" s="3"/>
      <c r="M10987" s="3"/>
      <c r="N10987" s="3"/>
      <c r="O10987" s="3"/>
      <c r="P10987" s="3"/>
      <c r="Q10987" s="3"/>
      <c r="R10987" s="6"/>
      <c r="S10987" s="3"/>
      <c r="T10987" s="3"/>
      <c r="U10987" s="3"/>
      <c r="V10987" s="3"/>
      <c r="W10987" s="3"/>
      <c r="X10987" s="3"/>
      <c r="Y10987" s="7"/>
    </row>
    <row r="10988" spans="2:25" s="12" customFormat="1" x14ac:dyDescent="0.2">
      <c r="B10988" s="8"/>
      <c r="C10988" s="8"/>
      <c r="D10988" s="8"/>
      <c r="E10988" s="3"/>
      <c r="F10988" s="8"/>
      <c r="G10988" s="48"/>
      <c r="I10988" s="3"/>
      <c r="J10988" s="3"/>
      <c r="K10988" s="3"/>
      <c r="L10988" s="3"/>
      <c r="M10988" s="3"/>
      <c r="N10988" s="3"/>
      <c r="O10988" s="3"/>
      <c r="P10988" s="3"/>
      <c r="Q10988" s="3"/>
      <c r="R10988" s="6"/>
      <c r="S10988" s="3"/>
      <c r="T10988" s="3"/>
      <c r="U10988" s="3"/>
      <c r="V10988" s="3"/>
      <c r="W10988" s="3"/>
      <c r="X10988" s="3"/>
      <c r="Y10988" s="7"/>
    </row>
    <row r="10989" spans="2:25" s="12" customFormat="1" x14ac:dyDescent="0.2">
      <c r="B10989" s="8"/>
      <c r="C10989" s="8"/>
      <c r="D10989" s="8"/>
      <c r="E10989" s="3"/>
      <c r="F10989" s="8"/>
      <c r="G10989" s="48"/>
      <c r="I10989" s="3"/>
      <c r="J10989" s="3"/>
      <c r="K10989" s="3"/>
      <c r="L10989" s="3"/>
      <c r="M10989" s="3"/>
      <c r="N10989" s="3"/>
      <c r="O10989" s="3"/>
      <c r="P10989" s="3"/>
      <c r="Q10989" s="3"/>
      <c r="R10989" s="6"/>
      <c r="S10989" s="3"/>
      <c r="T10989" s="3"/>
      <c r="U10989" s="3"/>
      <c r="V10989" s="3"/>
      <c r="W10989" s="3"/>
      <c r="X10989" s="3"/>
      <c r="Y10989" s="7"/>
    </row>
    <row r="10990" spans="2:25" s="12" customFormat="1" x14ac:dyDescent="0.2">
      <c r="B10990" s="8"/>
      <c r="C10990" s="8"/>
      <c r="D10990" s="8"/>
      <c r="E10990" s="3"/>
      <c r="F10990" s="8"/>
      <c r="G10990" s="48"/>
      <c r="I10990" s="3"/>
      <c r="J10990" s="3"/>
      <c r="K10990" s="3"/>
      <c r="L10990" s="3"/>
      <c r="M10990" s="3"/>
      <c r="N10990" s="3"/>
      <c r="O10990" s="3"/>
      <c r="P10990" s="3"/>
      <c r="Q10990" s="3"/>
      <c r="R10990" s="6"/>
      <c r="S10990" s="3"/>
      <c r="T10990" s="3"/>
      <c r="U10990" s="3"/>
      <c r="V10990" s="3"/>
      <c r="W10990" s="3"/>
      <c r="X10990" s="3"/>
      <c r="Y10990" s="7"/>
    </row>
    <row r="10991" spans="2:25" s="12" customFormat="1" x14ac:dyDescent="0.2">
      <c r="B10991" s="8"/>
      <c r="C10991" s="8"/>
      <c r="D10991" s="8"/>
      <c r="E10991" s="3"/>
      <c r="F10991" s="8"/>
      <c r="G10991" s="48"/>
      <c r="I10991" s="3"/>
      <c r="J10991" s="3"/>
      <c r="K10991" s="3"/>
      <c r="L10991" s="3"/>
      <c r="M10991" s="3"/>
      <c r="N10991" s="3"/>
      <c r="O10991" s="3"/>
      <c r="P10991" s="3"/>
      <c r="Q10991" s="3"/>
      <c r="R10991" s="6"/>
      <c r="S10991" s="3"/>
      <c r="T10991" s="3"/>
      <c r="U10991" s="3"/>
      <c r="V10991" s="3"/>
      <c r="W10991" s="3"/>
      <c r="X10991" s="3"/>
      <c r="Y10991" s="7"/>
    </row>
    <row r="10992" spans="2:25" s="12" customFormat="1" x14ac:dyDescent="0.2">
      <c r="B10992" s="8"/>
      <c r="C10992" s="8"/>
      <c r="D10992" s="8"/>
      <c r="E10992" s="3"/>
      <c r="F10992" s="8"/>
      <c r="G10992" s="48"/>
      <c r="I10992" s="3"/>
      <c r="J10992" s="3"/>
      <c r="K10992" s="3"/>
      <c r="L10992" s="3"/>
      <c r="M10992" s="3"/>
      <c r="N10992" s="3"/>
      <c r="O10992" s="3"/>
      <c r="P10992" s="3"/>
      <c r="Q10992" s="3"/>
      <c r="R10992" s="6"/>
      <c r="S10992" s="3"/>
      <c r="T10992" s="3"/>
      <c r="U10992" s="3"/>
      <c r="V10992" s="3"/>
      <c r="W10992" s="3"/>
      <c r="X10992" s="3"/>
      <c r="Y10992" s="7"/>
    </row>
    <row r="10993" spans="2:25" s="12" customFormat="1" x14ac:dyDescent="0.2">
      <c r="B10993" s="8"/>
      <c r="C10993" s="8"/>
      <c r="D10993" s="8"/>
      <c r="E10993" s="3"/>
      <c r="F10993" s="8"/>
      <c r="G10993" s="48"/>
      <c r="I10993" s="3"/>
      <c r="J10993" s="3"/>
      <c r="K10993" s="3"/>
      <c r="L10993" s="3"/>
      <c r="M10993" s="3"/>
      <c r="N10993" s="3"/>
      <c r="O10993" s="3"/>
      <c r="P10993" s="3"/>
      <c r="Q10993" s="3"/>
      <c r="R10993" s="6"/>
      <c r="S10993" s="3"/>
      <c r="T10993" s="3"/>
      <c r="U10993" s="3"/>
      <c r="V10993" s="3"/>
      <c r="W10993" s="3"/>
      <c r="X10993" s="3"/>
      <c r="Y10993" s="7"/>
    </row>
    <row r="10994" spans="2:25" s="12" customFormat="1" x14ac:dyDescent="0.2">
      <c r="B10994" s="8"/>
      <c r="C10994" s="8"/>
      <c r="D10994" s="8"/>
      <c r="E10994" s="3"/>
      <c r="F10994" s="8"/>
      <c r="G10994" s="48"/>
      <c r="I10994" s="3"/>
      <c r="J10994" s="3"/>
      <c r="K10994" s="3"/>
      <c r="L10994" s="3"/>
      <c r="M10994" s="3"/>
      <c r="N10994" s="3"/>
      <c r="O10994" s="3"/>
      <c r="P10994" s="3"/>
      <c r="Q10994" s="3"/>
      <c r="R10994" s="6"/>
      <c r="S10994" s="3"/>
      <c r="T10994" s="3"/>
      <c r="U10994" s="3"/>
      <c r="V10994" s="3"/>
      <c r="W10994" s="3"/>
      <c r="X10994" s="3"/>
      <c r="Y10994" s="7"/>
    </row>
    <row r="10995" spans="2:25" s="12" customFormat="1" x14ac:dyDescent="0.2">
      <c r="B10995" s="8"/>
      <c r="C10995" s="8"/>
      <c r="D10995" s="8"/>
      <c r="E10995" s="3"/>
      <c r="F10995" s="8"/>
      <c r="G10995" s="48"/>
      <c r="I10995" s="3"/>
      <c r="J10995" s="3"/>
      <c r="K10995" s="3"/>
      <c r="L10995" s="3"/>
      <c r="M10995" s="3"/>
      <c r="N10995" s="3"/>
      <c r="O10995" s="3"/>
      <c r="P10995" s="3"/>
      <c r="Q10995" s="3"/>
      <c r="R10995" s="6"/>
      <c r="S10995" s="3"/>
      <c r="T10995" s="3"/>
      <c r="U10995" s="3"/>
      <c r="V10995" s="3"/>
      <c r="W10995" s="3"/>
      <c r="X10995" s="3"/>
      <c r="Y10995" s="7"/>
    </row>
    <row r="10996" spans="2:25" s="12" customFormat="1" x14ac:dyDescent="0.2">
      <c r="B10996" s="8"/>
      <c r="C10996" s="8"/>
      <c r="D10996" s="8"/>
      <c r="E10996" s="3"/>
      <c r="F10996" s="8"/>
      <c r="G10996" s="48"/>
      <c r="I10996" s="3"/>
      <c r="J10996" s="3"/>
      <c r="K10996" s="3"/>
      <c r="L10996" s="3"/>
      <c r="M10996" s="3"/>
      <c r="N10996" s="3"/>
      <c r="O10996" s="3"/>
      <c r="P10996" s="3"/>
      <c r="Q10996" s="3"/>
      <c r="R10996" s="6"/>
      <c r="S10996" s="3"/>
      <c r="T10996" s="3"/>
      <c r="U10996" s="3"/>
      <c r="V10996" s="3"/>
      <c r="W10996" s="3"/>
      <c r="X10996" s="3"/>
      <c r="Y10996" s="7"/>
    </row>
    <row r="10997" spans="2:25" s="12" customFormat="1" x14ac:dyDescent="0.2">
      <c r="B10997" s="8"/>
      <c r="C10997" s="8"/>
      <c r="D10997" s="8"/>
      <c r="E10997" s="3"/>
      <c r="F10997" s="8"/>
      <c r="G10997" s="48"/>
      <c r="I10997" s="3"/>
      <c r="J10997" s="3"/>
      <c r="K10997" s="3"/>
      <c r="L10997" s="3"/>
      <c r="M10997" s="3"/>
      <c r="N10997" s="3"/>
      <c r="O10997" s="3"/>
      <c r="P10997" s="3"/>
      <c r="Q10997" s="3"/>
      <c r="R10997" s="6"/>
      <c r="S10997" s="3"/>
      <c r="T10997" s="3"/>
      <c r="U10997" s="3"/>
      <c r="V10997" s="3"/>
      <c r="W10997" s="3"/>
      <c r="X10997" s="3"/>
      <c r="Y10997" s="7"/>
    </row>
    <row r="10998" spans="2:25" s="12" customFormat="1" x14ac:dyDescent="0.2">
      <c r="B10998" s="8"/>
      <c r="C10998" s="8"/>
      <c r="D10998" s="8"/>
      <c r="E10998" s="3"/>
      <c r="F10998" s="8"/>
      <c r="G10998" s="48"/>
      <c r="I10998" s="3"/>
      <c r="J10998" s="3"/>
      <c r="K10998" s="3"/>
      <c r="L10998" s="3"/>
      <c r="M10998" s="3"/>
      <c r="N10998" s="3"/>
      <c r="O10998" s="3"/>
      <c r="P10998" s="3"/>
      <c r="Q10998" s="3"/>
      <c r="R10998" s="6"/>
      <c r="S10998" s="3"/>
      <c r="T10998" s="3"/>
      <c r="U10998" s="3"/>
      <c r="V10998" s="3"/>
      <c r="W10998" s="3"/>
      <c r="X10998" s="3"/>
      <c r="Y10998" s="7"/>
    </row>
    <row r="10999" spans="2:25" s="12" customFormat="1" x14ac:dyDescent="0.2">
      <c r="B10999" s="8"/>
      <c r="C10999" s="8"/>
      <c r="D10999" s="8"/>
      <c r="E10999" s="3"/>
      <c r="F10999" s="8"/>
      <c r="G10999" s="48"/>
      <c r="I10999" s="3"/>
      <c r="J10999" s="3"/>
      <c r="K10999" s="3"/>
      <c r="L10999" s="3"/>
      <c r="M10999" s="3"/>
      <c r="N10999" s="3"/>
      <c r="O10999" s="3"/>
      <c r="P10999" s="3"/>
      <c r="Q10999" s="3"/>
      <c r="R10999" s="6"/>
      <c r="S10999" s="3"/>
      <c r="T10999" s="3"/>
      <c r="U10999" s="3"/>
      <c r="V10999" s="3"/>
      <c r="W10999" s="3"/>
      <c r="X10999" s="3"/>
      <c r="Y10999" s="7"/>
    </row>
    <row r="11000" spans="2:25" s="12" customFormat="1" x14ac:dyDescent="0.2">
      <c r="B11000" s="8"/>
      <c r="C11000" s="8"/>
      <c r="D11000" s="8"/>
      <c r="E11000" s="3"/>
      <c r="F11000" s="8"/>
      <c r="G11000" s="48"/>
      <c r="I11000" s="3"/>
      <c r="J11000" s="3"/>
      <c r="K11000" s="3"/>
      <c r="L11000" s="3"/>
      <c r="M11000" s="3"/>
      <c r="N11000" s="3"/>
      <c r="O11000" s="3"/>
      <c r="P11000" s="3"/>
      <c r="Q11000" s="3"/>
      <c r="R11000" s="6"/>
      <c r="S11000" s="3"/>
      <c r="T11000" s="3"/>
      <c r="U11000" s="3"/>
      <c r="V11000" s="3"/>
      <c r="W11000" s="3"/>
      <c r="X11000" s="3"/>
      <c r="Y11000" s="7"/>
    </row>
    <row r="11001" spans="2:25" s="12" customFormat="1" x14ac:dyDescent="0.2">
      <c r="B11001" s="8"/>
      <c r="C11001" s="8"/>
      <c r="D11001" s="8"/>
      <c r="E11001" s="3"/>
      <c r="F11001" s="8"/>
      <c r="G11001" s="48"/>
      <c r="I11001" s="3"/>
      <c r="J11001" s="3"/>
      <c r="K11001" s="3"/>
      <c r="L11001" s="3"/>
      <c r="M11001" s="3"/>
      <c r="N11001" s="3"/>
      <c r="O11001" s="3"/>
      <c r="P11001" s="3"/>
      <c r="Q11001" s="3"/>
      <c r="R11001" s="6"/>
      <c r="S11001" s="3"/>
      <c r="T11001" s="3"/>
      <c r="U11001" s="3"/>
      <c r="V11001" s="3"/>
      <c r="W11001" s="3"/>
      <c r="X11001" s="3"/>
      <c r="Y11001" s="7"/>
    </row>
    <row r="11002" spans="2:25" s="12" customFormat="1" x14ac:dyDescent="0.2">
      <c r="B11002" s="8"/>
      <c r="C11002" s="8"/>
      <c r="D11002" s="8"/>
      <c r="E11002" s="3"/>
      <c r="F11002" s="8"/>
      <c r="G11002" s="48"/>
      <c r="I11002" s="3"/>
      <c r="J11002" s="3"/>
      <c r="K11002" s="3"/>
      <c r="L11002" s="3"/>
      <c r="M11002" s="3"/>
      <c r="N11002" s="3"/>
      <c r="O11002" s="3"/>
      <c r="P11002" s="3"/>
      <c r="Q11002" s="3"/>
      <c r="R11002" s="6"/>
      <c r="S11002" s="3"/>
      <c r="T11002" s="3"/>
      <c r="U11002" s="3"/>
      <c r="V11002" s="3"/>
      <c r="W11002" s="3"/>
      <c r="X11002" s="3"/>
      <c r="Y11002" s="7"/>
    </row>
    <row r="11003" spans="2:25" s="12" customFormat="1" x14ac:dyDescent="0.2">
      <c r="B11003" s="8"/>
      <c r="C11003" s="8"/>
      <c r="D11003" s="8"/>
      <c r="E11003" s="3"/>
      <c r="F11003" s="8"/>
      <c r="G11003" s="48"/>
      <c r="I11003" s="3"/>
      <c r="J11003" s="3"/>
      <c r="K11003" s="3"/>
      <c r="L11003" s="3"/>
      <c r="M11003" s="3"/>
      <c r="N11003" s="3"/>
      <c r="O11003" s="3"/>
      <c r="P11003" s="3"/>
      <c r="Q11003" s="3"/>
      <c r="R11003" s="6"/>
      <c r="S11003" s="3"/>
      <c r="T11003" s="3"/>
      <c r="U11003" s="3"/>
      <c r="V11003" s="3"/>
      <c r="W11003" s="3"/>
      <c r="X11003" s="3"/>
      <c r="Y11003" s="7"/>
    </row>
    <row r="11004" spans="2:25" s="12" customFormat="1" x14ac:dyDescent="0.2">
      <c r="B11004" s="8"/>
      <c r="C11004" s="8"/>
      <c r="D11004" s="8"/>
      <c r="E11004" s="3"/>
      <c r="F11004" s="8"/>
      <c r="G11004" s="48"/>
      <c r="I11004" s="3"/>
      <c r="J11004" s="3"/>
      <c r="K11004" s="3"/>
      <c r="L11004" s="3"/>
      <c r="M11004" s="3"/>
      <c r="N11004" s="3"/>
      <c r="O11004" s="3"/>
      <c r="P11004" s="3"/>
      <c r="Q11004" s="3"/>
      <c r="R11004" s="6"/>
      <c r="S11004" s="3"/>
      <c r="T11004" s="3"/>
      <c r="U11004" s="3"/>
      <c r="V11004" s="3"/>
      <c r="W11004" s="3"/>
      <c r="X11004" s="3"/>
      <c r="Y11004" s="7"/>
    </row>
    <row r="11005" spans="2:25" s="12" customFormat="1" x14ac:dyDescent="0.2">
      <c r="B11005" s="8"/>
      <c r="C11005" s="8"/>
      <c r="D11005" s="8"/>
      <c r="E11005" s="3"/>
      <c r="F11005" s="8"/>
      <c r="G11005" s="48"/>
      <c r="I11005" s="3"/>
      <c r="J11005" s="3"/>
      <c r="K11005" s="3"/>
      <c r="L11005" s="3"/>
      <c r="M11005" s="3"/>
      <c r="N11005" s="3"/>
      <c r="O11005" s="3"/>
      <c r="P11005" s="3"/>
      <c r="Q11005" s="3"/>
      <c r="R11005" s="6"/>
      <c r="S11005" s="3"/>
      <c r="T11005" s="3"/>
      <c r="U11005" s="3"/>
      <c r="V11005" s="3"/>
      <c r="W11005" s="3"/>
      <c r="X11005" s="3"/>
      <c r="Y11005" s="7"/>
    </row>
    <row r="11006" spans="2:25" s="12" customFormat="1" x14ac:dyDescent="0.2">
      <c r="B11006" s="8"/>
      <c r="C11006" s="8"/>
      <c r="D11006" s="8"/>
      <c r="E11006" s="3"/>
      <c r="F11006" s="8"/>
      <c r="G11006" s="48"/>
      <c r="I11006" s="3"/>
      <c r="J11006" s="3"/>
      <c r="K11006" s="3"/>
      <c r="L11006" s="3"/>
      <c r="M11006" s="3"/>
      <c r="N11006" s="3"/>
      <c r="O11006" s="3"/>
      <c r="P11006" s="3"/>
      <c r="Q11006" s="3"/>
      <c r="R11006" s="6"/>
      <c r="S11006" s="3"/>
      <c r="T11006" s="3"/>
      <c r="U11006" s="3"/>
      <c r="V11006" s="3"/>
      <c r="W11006" s="3"/>
      <c r="X11006" s="3"/>
      <c r="Y11006" s="7"/>
    </row>
    <row r="11007" spans="2:25" s="12" customFormat="1" x14ac:dyDescent="0.2">
      <c r="B11007" s="8"/>
      <c r="C11007" s="8"/>
      <c r="D11007" s="8"/>
      <c r="E11007" s="3"/>
      <c r="F11007" s="8"/>
      <c r="G11007" s="48"/>
      <c r="I11007" s="3"/>
      <c r="J11007" s="3"/>
      <c r="K11007" s="3"/>
      <c r="L11007" s="3"/>
      <c r="M11007" s="3"/>
      <c r="N11007" s="3"/>
      <c r="O11007" s="3"/>
      <c r="P11007" s="3"/>
      <c r="Q11007" s="3"/>
      <c r="R11007" s="6"/>
      <c r="S11007" s="3"/>
      <c r="T11007" s="3"/>
      <c r="U11007" s="3"/>
      <c r="V11007" s="3"/>
      <c r="W11007" s="3"/>
      <c r="X11007" s="3"/>
      <c r="Y11007" s="7"/>
    </row>
    <row r="11008" spans="2:25" s="12" customFormat="1" x14ac:dyDescent="0.2">
      <c r="B11008" s="8"/>
      <c r="C11008" s="8"/>
      <c r="D11008" s="8"/>
      <c r="E11008" s="3"/>
      <c r="F11008" s="8"/>
      <c r="G11008" s="48"/>
      <c r="I11008" s="3"/>
      <c r="J11008" s="3"/>
      <c r="K11008" s="3"/>
      <c r="L11008" s="3"/>
      <c r="M11008" s="3"/>
      <c r="N11008" s="3"/>
      <c r="O11008" s="3"/>
      <c r="P11008" s="3"/>
      <c r="Q11008" s="3"/>
      <c r="R11008" s="6"/>
      <c r="S11008" s="3"/>
      <c r="T11008" s="3"/>
      <c r="U11008" s="3"/>
      <c r="V11008" s="3"/>
      <c r="W11008" s="3"/>
      <c r="X11008" s="3"/>
      <c r="Y11008" s="7"/>
    </row>
    <row r="11009" spans="2:25" s="12" customFormat="1" x14ac:dyDescent="0.2">
      <c r="B11009" s="8"/>
      <c r="C11009" s="8"/>
      <c r="D11009" s="8"/>
      <c r="E11009" s="3"/>
      <c r="F11009" s="8"/>
      <c r="G11009" s="48"/>
      <c r="I11009" s="3"/>
      <c r="J11009" s="3"/>
      <c r="K11009" s="3"/>
      <c r="L11009" s="3"/>
      <c r="M11009" s="3"/>
      <c r="N11009" s="3"/>
      <c r="O11009" s="3"/>
      <c r="P11009" s="3"/>
      <c r="Q11009" s="3"/>
      <c r="R11009" s="6"/>
      <c r="S11009" s="3"/>
      <c r="T11009" s="3"/>
      <c r="U11009" s="3"/>
      <c r="V11009" s="3"/>
      <c r="W11009" s="3"/>
      <c r="X11009" s="3"/>
      <c r="Y11009" s="7"/>
    </row>
    <row r="11010" spans="2:25" s="12" customFormat="1" x14ac:dyDescent="0.2">
      <c r="B11010" s="8"/>
      <c r="C11010" s="8"/>
      <c r="D11010" s="8"/>
      <c r="E11010" s="3"/>
      <c r="F11010" s="8"/>
      <c r="G11010" s="48"/>
      <c r="I11010" s="3"/>
      <c r="J11010" s="3"/>
      <c r="K11010" s="3"/>
      <c r="L11010" s="3"/>
      <c r="M11010" s="3"/>
      <c r="N11010" s="3"/>
      <c r="O11010" s="3"/>
      <c r="P11010" s="3"/>
      <c r="Q11010" s="3"/>
      <c r="R11010" s="6"/>
      <c r="S11010" s="3"/>
      <c r="T11010" s="3"/>
      <c r="U11010" s="3"/>
      <c r="V11010" s="3"/>
      <c r="W11010" s="3"/>
      <c r="X11010" s="3"/>
      <c r="Y11010" s="7"/>
    </row>
    <row r="11011" spans="2:25" s="12" customFormat="1" x14ac:dyDescent="0.2">
      <c r="B11011" s="8"/>
      <c r="C11011" s="8"/>
      <c r="D11011" s="8"/>
      <c r="E11011" s="3"/>
      <c r="F11011" s="8"/>
      <c r="G11011" s="48"/>
      <c r="I11011" s="3"/>
      <c r="J11011" s="3"/>
      <c r="K11011" s="3"/>
      <c r="L11011" s="3"/>
      <c r="M11011" s="3"/>
      <c r="N11011" s="3"/>
      <c r="O11011" s="3"/>
      <c r="P11011" s="3"/>
      <c r="Q11011" s="3"/>
      <c r="R11011" s="6"/>
      <c r="S11011" s="3"/>
      <c r="T11011" s="3"/>
      <c r="U11011" s="3"/>
      <c r="V11011" s="3"/>
      <c r="W11011" s="3"/>
      <c r="X11011" s="3"/>
      <c r="Y11011" s="7"/>
    </row>
    <row r="11012" spans="2:25" s="12" customFormat="1" x14ac:dyDescent="0.2">
      <c r="B11012" s="8"/>
      <c r="C11012" s="8"/>
      <c r="D11012" s="8"/>
      <c r="E11012" s="3"/>
      <c r="F11012" s="8"/>
      <c r="G11012" s="48"/>
      <c r="I11012" s="3"/>
      <c r="J11012" s="3"/>
      <c r="K11012" s="3"/>
      <c r="L11012" s="3"/>
      <c r="M11012" s="3"/>
      <c r="N11012" s="3"/>
      <c r="O11012" s="3"/>
      <c r="P11012" s="3"/>
      <c r="Q11012" s="3"/>
      <c r="R11012" s="6"/>
      <c r="S11012" s="3"/>
      <c r="T11012" s="3"/>
      <c r="U11012" s="3"/>
      <c r="V11012" s="3"/>
      <c r="W11012" s="3"/>
      <c r="X11012" s="3"/>
      <c r="Y11012" s="7"/>
    </row>
    <row r="11013" spans="2:25" s="12" customFormat="1" x14ac:dyDescent="0.2">
      <c r="B11013" s="8"/>
      <c r="C11013" s="8"/>
      <c r="D11013" s="8"/>
      <c r="E11013" s="3"/>
      <c r="F11013" s="8"/>
      <c r="G11013" s="48"/>
      <c r="I11013" s="3"/>
      <c r="J11013" s="3"/>
      <c r="K11013" s="3"/>
      <c r="L11013" s="3"/>
      <c r="M11013" s="3"/>
      <c r="N11013" s="3"/>
      <c r="O11013" s="3"/>
      <c r="P11013" s="3"/>
      <c r="Q11013" s="3"/>
      <c r="R11013" s="6"/>
      <c r="S11013" s="3"/>
      <c r="T11013" s="3"/>
      <c r="U11013" s="3"/>
      <c r="V11013" s="3"/>
      <c r="W11013" s="3"/>
      <c r="X11013" s="3"/>
      <c r="Y11013" s="7"/>
    </row>
    <row r="11014" spans="2:25" s="12" customFormat="1" x14ac:dyDescent="0.2">
      <c r="B11014" s="8"/>
      <c r="C11014" s="8"/>
      <c r="D11014" s="8"/>
      <c r="E11014" s="3"/>
      <c r="F11014" s="8"/>
      <c r="G11014" s="48"/>
      <c r="I11014" s="3"/>
      <c r="J11014" s="3"/>
      <c r="K11014" s="3"/>
      <c r="L11014" s="3"/>
      <c r="M11014" s="3"/>
      <c r="N11014" s="3"/>
      <c r="O11014" s="3"/>
      <c r="P11014" s="3"/>
      <c r="Q11014" s="3"/>
      <c r="R11014" s="6"/>
      <c r="S11014" s="3"/>
      <c r="T11014" s="3"/>
      <c r="U11014" s="3"/>
      <c r="V11014" s="3"/>
      <c r="W11014" s="3"/>
      <c r="X11014" s="3"/>
      <c r="Y11014" s="7"/>
    </row>
    <row r="11015" spans="2:25" s="12" customFormat="1" x14ac:dyDescent="0.2">
      <c r="B11015" s="8"/>
      <c r="C11015" s="8"/>
      <c r="D11015" s="8"/>
      <c r="E11015" s="3"/>
      <c r="F11015" s="8"/>
      <c r="G11015" s="48"/>
      <c r="I11015" s="3"/>
      <c r="J11015" s="3"/>
      <c r="K11015" s="3"/>
      <c r="L11015" s="3"/>
      <c r="M11015" s="3"/>
      <c r="N11015" s="3"/>
      <c r="O11015" s="3"/>
      <c r="P11015" s="3"/>
      <c r="Q11015" s="3"/>
      <c r="R11015" s="6"/>
      <c r="S11015" s="3"/>
      <c r="T11015" s="3"/>
      <c r="U11015" s="3"/>
      <c r="V11015" s="3"/>
      <c r="W11015" s="3"/>
      <c r="X11015" s="3"/>
      <c r="Y11015" s="7"/>
    </row>
    <row r="11016" spans="2:25" s="12" customFormat="1" x14ac:dyDescent="0.2">
      <c r="B11016" s="8"/>
      <c r="C11016" s="8"/>
      <c r="D11016" s="8"/>
      <c r="E11016" s="3"/>
      <c r="F11016" s="8"/>
      <c r="G11016" s="48"/>
      <c r="I11016" s="3"/>
      <c r="J11016" s="3"/>
      <c r="K11016" s="3"/>
      <c r="L11016" s="3"/>
      <c r="M11016" s="3"/>
      <c r="N11016" s="3"/>
      <c r="O11016" s="3"/>
      <c r="P11016" s="3"/>
      <c r="Q11016" s="3"/>
      <c r="R11016" s="6"/>
      <c r="S11016" s="3"/>
      <c r="T11016" s="3"/>
      <c r="U11016" s="3"/>
      <c r="V11016" s="3"/>
      <c r="W11016" s="3"/>
      <c r="X11016" s="3"/>
      <c r="Y11016" s="7"/>
    </row>
    <row r="11017" spans="2:25" s="12" customFormat="1" x14ac:dyDescent="0.2">
      <c r="B11017" s="8"/>
      <c r="C11017" s="8"/>
      <c r="D11017" s="8"/>
      <c r="E11017" s="3"/>
      <c r="F11017" s="8"/>
      <c r="G11017" s="48"/>
      <c r="I11017" s="3"/>
      <c r="J11017" s="3"/>
      <c r="K11017" s="3"/>
      <c r="L11017" s="3"/>
      <c r="M11017" s="3"/>
      <c r="N11017" s="3"/>
      <c r="O11017" s="3"/>
      <c r="P11017" s="3"/>
      <c r="Q11017" s="3"/>
      <c r="R11017" s="6"/>
      <c r="S11017" s="3"/>
      <c r="T11017" s="3"/>
      <c r="U11017" s="3"/>
      <c r="V11017" s="3"/>
      <c r="W11017" s="3"/>
      <c r="X11017" s="3"/>
      <c r="Y11017" s="7"/>
    </row>
    <row r="11018" spans="2:25" s="12" customFormat="1" x14ac:dyDescent="0.2">
      <c r="B11018" s="8"/>
      <c r="C11018" s="8"/>
      <c r="D11018" s="8"/>
      <c r="E11018" s="3"/>
      <c r="F11018" s="8"/>
      <c r="G11018" s="48"/>
      <c r="I11018" s="3"/>
      <c r="J11018" s="3"/>
      <c r="K11018" s="3"/>
      <c r="L11018" s="3"/>
      <c r="M11018" s="3"/>
      <c r="N11018" s="3"/>
      <c r="O11018" s="3"/>
      <c r="P11018" s="3"/>
      <c r="Q11018" s="3"/>
      <c r="R11018" s="6"/>
      <c r="S11018" s="3"/>
      <c r="T11018" s="3"/>
      <c r="U11018" s="3"/>
      <c r="V11018" s="3"/>
      <c r="W11018" s="3"/>
      <c r="X11018" s="3"/>
      <c r="Y11018" s="7"/>
    </row>
    <row r="11019" spans="2:25" s="12" customFormat="1" x14ac:dyDescent="0.2">
      <c r="B11019" s="8"/>
      <c r="C11019" s="8"/>
      <c r="D11019" s="8"/>
      <c r="E11019" s="3"/>
      <c r="F11019" s="8"/>
      <c r="G11019" s="48"/>
      <c r="I11019" s="3"/>
      <c r="J11019" s="3"/>
      <c r="K11019" s="3"/>
      <c r="L11019" s="3"/>
      <c r="M11019" s="3"/>
      <c r="N11019" s="3"/>
      <c r="O11019" s="3"/>
      <c r="P11019" s="3"/>
      <c r="Q11019" s="3"/>
      <c r="R11019" s="6"/>
      <c r="S11019" s="3"/>
      <c r="T11019" s="3"/>
      <c r="U11019" s="3"/>
      <c r="V11019" s="3"/>
      <c r="W11019" s="3"/>
      <c r="X11019" s="3"/>
      <c r="Y11019" s="7"/>
    </row>
    <row r="11020" spans="2:25" s="12" customFormat="1" x14ac:dyDescent="0.2">
      <c r="B11020" s="8"/>
      <c r="C11020" s="8"/>
      <c r="D11020" s="8"/>
      <c r="E11020" s="3"/>
      <c r="F11020" s="8"/>
      <c r="G11020" s="48"/>
      <c r="I11020" s="3"/>
      <c r="J11020" s="3"/>
      <c r="K11020" s="3"/>
      <c r="L11020" s="3"/>
      <c r="M11020" s="3"/>
      <c r="N11020" s="3"/>
      <c r="O11020" s="3"/>
      <c r="P11020" s="3"/>
      <c r="Q11020" s="3"/>
      <c r="R11020" s="6"/>
      <c r="S11020" s="3"/>
      <c r="T11020" s="3"/>
      <c r="U11020" s="3"/>
      <c r="V11020" s="3"/>
      <c r="W11020" s="3"/>
      <c r="X11020" s="3"/>
      <c r="Y11020" s="7"/>
    </row>
    <row r="11021" spans="2:25" s="12" customFormat="1" x14ac:dyDescent="0.2">
      <c r="B11021" s="8"/>
      <c r="C11021" s="8"/>
      <c r="D11021" s="8"/>
      <c r="E11021" s="3"/>
      <c r="F11021" s="8"/>
      <c r="G11021" s="48"/>
      <c r="I11021" s="3"/>
      <c r="J11021" s="3"/>
      <c r="K11021" s="3"/>
      <c r="L11021" s="3"/>
      <c r="M11021" s="3"/>
      <c r="N11021" s="3"/>
      <c r="O11021" s="3"/>
      <c r="P11021" s="3"/>
      <c r="Q11021" s="3"/>
      <c r="R11021" s="6"/>
      <c r="S11021" s="3"/>
      <c r="T11021" s="3"/>
      <c r="U11021" s="3"/>
      <c r="V11021" s="3"/>
      <c r="W11021" s="3"/>
      <c r="X11021" s="3"/>
      <c r="Y11021" s="7"/>
    </row>
    <row r="11022" spans="2:25" s="12" customFormat="1" x14ac:dyDescent="0.2">
      <c r="B11022" s="8"/>
      <c r="C11022" s="8"/>
      <c r="D11022" s="8"/>
      <c r="E11022" s="3"/>
      <c r="F11022" s="8"/>
      <c r="G11022" s="48"/>
      <c r="I11022" s="3"/>
      <c r="J11022" s="3"/>
      <c r="K11022" s="3"/>
      <c r="L11022" s="3"/>
      <c r="M11022" s="3"/>
      <c r="N11022" s="3"/>
      <c r="O11022" s="3"/>
      <c r="P11022" s="3"/>
      <c r="Q11022" s="3"/>
      <c r="R11022" s="6"/>
      <c r="S11022" s="3"/>
      <c r="T11022" s="3"/>
      <c r="U11022" s="3"/>
      <c r="V11022" s="3"/>
      <c r="W11022" s="3"/>
      <c r="X11022" s="3"/>
      <c r="Y11022" s="7"/>
    </row>
    <row r="11023" spans="2:25" s="12" customFormat="1" x14ac:dyDescent="0.2">
      <c r="B11023" s="8"/>
      <c r="C11023" s="8"/>
      <c r="D11023" s="8"/>
      <c r="E11023" s="3"/>
      <c r="F11023" s="8"/>
      <c r="G11023" s="48"/>
      <c r="I11023" s="3"/>
      <c r="J11023" s="3"/>
      <c r="K11023" s="3"/>
      <c r="L11023" s="3"/>
      <c r="M11023" s="3"/>
      <c r="N11023" s="3"/>
      <c r="O11023" s="3"/>
      <c r="P11023" s="3"/>
      <c r="Q11023" s="3"/>
      <c r="R11023" s="6"/>
      <c r="S11023" s="3"/>
      <c r="T11023" s="3"/>
      <c r="U11023" s="3"/>
      <c r="V11023" s="3"/>
      <c r="W11023" s="3"/>
      <c r="X11023" s="3"/>
      <c r="Y11023" s="7"/>
    </row>
    <row r="11024" spans="2:25" s="12" customFormat="1" x14ac:dyDescent="0.2">
      <c r="B11024" s="8"/>
      <c r="C11024" s="8"/>
      <c r="D11024" s="8"/>
      <c r="E11024" s="3"/>
      <c r="F11024" s="8"/>
      <c r="G11024" s="48"/>
      <c r="I11024" s="3"/>
      <c r="J11024" s="3"/>
      <c r="K11024" s="3"/>
      <c r="L11024" s="3"/>
      <c r="M11024" s="3"/>
      <c r="N11024" s="3"/>
      <c r="O11024" s="3"/>
      <c r="P11024" s="3"/>
      <c r="Q11024" s="3"/>
      <c r="R11024" s="6"/>
      <c r="S11024" s="3"/>
      <c r="T11024" s="3"/>
      <c r="U11024" s="3"/>
      <c r="V11024" s="3"/>
      <c r="W11024" s="3"/>
      <c r="X11024" s="3"/>
      <c r="Y11024" s="7"/>
    </row>
    <row r="11025" spans="2:25" s="12" customFormat="1" x14ac:dyDescent="0.2">
      <c r="B11025" s="8"/>
      <c r="C11025" s="8"/>
      <c r="D11025" s="8"/>
      <c r="E11025" s="3"/>
      <c r="F11025" s="8"/>
      <c r="G11025" s="48"/>
      <c r="I11025" s="3"/>
      <c r="J11025" s="3"/>
      <c r="K11025" s="3"/>
      <c r="L11025" s="3"/>
      <c r="M11025" s="3"/>
      <c r="N11025" s="3"/>
      <c r="O11025" s="3"/>
      <c r="P11025" s="3"/>
      <c r="Q11025" s="3"/>
      <c r="R11025" s="6"/>
      <c r="S11025" s="3"/>
      <c r="T11025" s="3"/>
      <c r="U11025" s="3"/>
      <c r="V11025" s="3"/>
      <c r="W11025" s="3"/>
      <c r="X11025" s="3"/>
      <c r="Y11025" s="7"/>
    </row>
    <row r="11026" spans="2:25" s="12" customFormat="1" x14ac:dyDescent="0.2">
      <c r="B11026" s="8"/>
      <c r="C11026" s="8"/>
      <c r="D11026" s="8"/>
      <c r="E11026" s="3"/>
      <c r="F11026" s="8"/>
      <c r="G11026" s="48"/>
      <c r="I11026" s="3"/>
      <c r="J11026" s="3"/>
      <c r="K11026" s="3"/>
      <c r="L11026" s="3"/>
      <c r="M11026" s="3"/>
      <c r="N11026" s="3"/>
      <c r="O11026" s="3"/>
      <c r="P11026" s="3"/>
      <c r="Q11026" s="3"/>
      <c r="R11026" s="6"/>
      <c r="S11026" s="3"/>
      <c r="T11026" s="3"/>
      <c r="U11026" s="3"/>
      <c r="V11026" s="3"/>
      <c r="W11026" s="3"/>
      <c r="X11026" s="3"/>
      <c r="Y11026" s="7"/>
    </row>
    <row r="11027" spans="2:25" s="12" customFormat="1" x14ac:dyDescent="0.2">
      <c r="B11027" s="8"/>
      <c r="C11027" s="8"/>
      <c r="D11027" s="8"/>
      <c r="E11027" s="3"/>
      <c r="F11027" s="8"/>
      <c r="G11027" s="48"/>
      <c r="I11027" s="3"/>
      <c r="J11027" s="3"/>
      <c r="K11027" s="3"/>
      <c r="L11027" s="3"/>
      <c r="M11027" s="3"/>
      <c r="N11027" s="3"/>
      <c r="O11027" s="3"/>
      <c r="P11027" s="3"/>
      <c r="Q11027" s="3"/>
      <c r="R11027" s="6"/>
      <c r="S11027" s="3"/>
      <c r="T11027" s="3"/>
      <c r="U11027" s="3"/>
      <c r="V11027" s="3"/>
      <c r="W11027" s="3"/>
      <c r="X11027" s="3"/>
      <c r="Y11027" s="7"/>
    </row>
    <row r="11028" spans="2:25" s="12" customFormat="1" x14ac:dyDescent="0.2">
      <c r="B11028" s="8"/>
      <c r="C11028" s="8"/>
      <c r="D11028" s="8"/>
      <c r="E11028" s="3"/>
      <c r="F11028" s="8"/>
      <c r="G11028" s="48"/>
      <c r="I11028" s="3"/>
      <c r="J11028" s="3"/>
      <c r="K11028" s="3"/>
      <c r="L11028" s="3"/>
      <c r="M11028" s="3"/>
      <c r="N11028" s="3"/>
      <c r="O11028" s="3"/>
      <c r="P11028" s="3"/>
      <c r="Q11028" s="3"/>
      <c r="R11028" s="6"/>
      <c r="S11028" s="3"/>
      <c r="T11028" s="3"/>
      <c r="U11028" s="3"/>
      <c r="V11028" s="3"/>
      <c r="W11028" s="3"/>
      <c r="X11028" s="3"/>
      <c r="Y11028" s="7"/>
    </row>
    <row r="11029" spans="2:25" s="12" customFormat="1" x14ac:dyDescent="0.2">
      <c r="B11029" s="8"/>
      <c r="C11029" s="8"/>
      <c r="D11029" s="8"/>
      <c r="E11029" s="3"/>
      <c r="F11029" s="8"/>
      <c r="G11029" s="48"/>
      <c r="I11029" s="3"/>
      <c r="J11029" s="3"/>
      <c r="K11029" s="3"/>
      <c r="L11029" s="3"/>
      <c r="M11029" s="3"/>
      <c r="N11029" s="3"/>
      <c r="O11029" s="3"/>
      <c r="P11029" s="3"/>
      <c r="Q11029" s="3"/>
      <c r="R11029" s="6"/>
      <c r="S11029" s="3"/>
      <c r="T11029" s="3"/>
      <c r="U11029" s="3"/>
      <c r="V11029" s="3"/>
      <c r="W11029" s="3"/>
      <c r="X11029" s="3"/>
      <c r="Y11029" s="7"/>
    </row>
    <row r="11030" spans="2:25" s="12" customFormat="1" x14ac:dyDescent="0.2">
      <c r="B11030" s="8"/>
      <c r="C11030" s="8"/>
      <c r="D11030" s="8"/>
      <c r="E11030" s="3"/>
      <c r="F11030" s="8"/>
      <c r="G11030" s="48"/>
      <c r="I11030" s="3"/>
      <c r="J11030" s="3"/>
      <c r="K11030" s="3"/>
      <c r="L11030" s="3"/>
      <c r="M11030" s="3"/>
      <c r="N11030" s="3"/>
      <c r="O11030" s="3"/>
      <c r="P11030" s="3"/>
      <c r="Q11030" s="3"/>
      <c r="R11030" s="6"/>
      <c r="S11030" s="3"/>
      <c r="T11030" s="3"/>
      <c r="U11030" s="3"/>
      <c r="V11030" s="3"/>
      <c r="W11030" s="3"/>
      <c r="X11030" s="3"/>
      <c r="Y11030" s="7"/>
    </row>
    <row r="11031" spans="2:25" s="12" customFormat="1" x14ac:dyDescent="0.2">
      <c r="B11031" s="8"/>
      <c r="C11031" s="8"/>
      <c r="D11031" s="8"/>
      <c r="E11031" s="3"/>
      <c r="F11031" s="8"/>
      <c r="G11031" s="48"/>
      <c r="I11031" s="3"/>
      <c r="J11031" s="3"/>
      <c r="K11031" s="3"/>
      <c r="L11031" s="3"/>
      <c r="M11031" s="3"/>
      <c r="N11031" s="3"/>
      <c r="O11031" s="3"/>
      <c r="P11031" s="3"/>
      <c r="Q11031" s="3"/>
      <c r="R11031" s="6"/>
      <c r="S11031" s="3"/>
      <c r="T11031" s="3"/>
      <c r="U11031" s="3"/>
      <c r="V11031" s="3"/>
      <c r="W11031" s="3"/>
      <c r="X11031" s="3"/>
      <c r="Y11031" s="7"/>
    </row>
    <row r="11032" spans="2:25" s="12" customFormat="1" x14ac:dyDescent="0.2">
      <c r="B11032" s="8"/>
      <c r="C11032" s="8"/>
      <c r="D11032" s="8"/>
      <c r="E11032" s="3"/>
      <c r="F11032" s="8"/>
      <c r="G11032" s="48"/>
      <c r="I11032" s="3"/>
      <c r="J11032" s="3"/>
      <c r="K11032" s="3"/>
      <c r="L11032" s="3"/>
      <c r="M11032" s="3"/>
      <c r="N11032" s="3"/>
      <c r="O11032" s="3"/>
      <c r="P11032" s="3"/>
      <c r="Q11032" s="3"/>
      <c r="R11032" s="6"/>
      <c r="S11032" s="3"/>
      <c r="T11032" s="3"/>
      <c r="U11032" s="3"/>
      <c r="V11032" s="3"/>
      <c r="W11032" s="3"/>
      <c r="X11032" s="3"/>
      <c r="Y11032" s="7"/>
    </row>
    <row r="11033" spans="2:25" s="12" customFormat="1" x14ac:dyDescent="0.2">
      <c r="B11033" s="8"/>
      <c r="C11033" s="8"/>
      <c r="D11033" s="8"/>
      <c r="E11033" s="3"/>
      <c r="F11033" s="8"/>
      <c r="G11033" s="48"/>
      <c r="I11033" s="3"/>
      <c r="J11033" s="3"/>
      <c r="K11033" s="3"/>
      <c r="L11033" s="3"/>
      <c r="M11033" s="3"/>
      <c r="N11033" s="3"/>
      <c r="O11033" s="3"/>
      <c r="P11033" s="3"/>
      <c r="Q11033" s="3"/>
      <c r="R11033" s="6"/>
      <c r="S11033" s="3"/>
      <c r="T11033" s="3"/>
      <c r="U11033" s="3"/>
      <c r="V11033" s="3"/>
      <c r="W11033" s="3"/>
      <c r="X11033" s="3"/>
      <c r="Y11033" s="7"/>
    </row>
    <row r="11034" spans="2:25" s="12" customFormat="1" x14ac:dyDescent="0.2">
      <c r="B11034" s="8"/>
      <c r="C11034" s="8"/>
      <c r="D11034" s="8"/>
      <c r="E11034" s="3"/>
      <c r="F11034" s="8"/>
      <c r="G11034" s="48"/>
      <c r="I11034" s="3"/>
      <c r="J11034" s="3"/>
      <c r="K11034" s="3"/>
      <c r="L11034" s="3"/>
      <c r="M11034" s="3"/>
      <c r="N11034" s="3"/>
      <c r="O11034" s="3"/>
      <c r="P11034" s="3"/>
      <c r="Q11034" s="3"/>
      <c r="R11034" s="6"/>
      <c r="S11034" s="3"/>
      <c r="T11034" s="3"/>
      <c r="U11034" s="3"/>
      <c r="V11034" s="3"/>
      <c r="W11034" s="3"/>
      <c r="X11034" s="3"/>
      <c r="Y11034" s="7"/>
    </row>
    <row r="11035" spans="2:25" s="12" customFormat="1" x14ac:dyDescent="0.2">
      <c r="B11035" s="8"/>
      <c r="C11035" s="8"/>
      <c r="D11035" s="8"/>
      <c r="E11035" s="3"/>
      <c r="F11035" s="8"/>
      <c r="G11035" s="48"/>
      <c r="I11035" s="3"/>
      <c r="J11035" s="3"/>
      <c r="K11035" s="3"/>
      <c r="L11035" s="3"/>
      <c r="M11035" s="3"/>
      <c r="N11035" s="3"/>
      <c r="O11035" s="3"/>
      <c r="P11035" s="3"/>
      <c r="Q11035" s="3"/>
      <c r="R11035" s="6"/>
      <c r="S11035" s="3"/>
      <c r="T11035" s="3"/>
      <c r="U11035" s="3"/>
      <c r="V11035" s="3"/>
      <c r="W11035" s="3"/>
      <c r="X11035" s="3"/>
      <c r="Y11035" s="7"/>
    </row>
    <row r="11036" spans="2:25" s="12" customFormat="1" x14ac:dyDescent="0.2">
      <c r="B11036" s="8"/>
      <c r="C11036" s="8"/>
      <c r="D11036" s="8"/>
      <c r="E11036" s="3"/>
      <c r="F11036" s="8"/>
      <c r="G11036" s="48"/>
      <c r="I11036" s="3"/>
      <c r="J11036" s="3"/>
      <c r="K11036" s="3"/>
      <c r="L11036" s="3"/>
      <c r="M11036" s="3"/>
      <c r="N11036" s="3"/>
      <c r="O11036" s="3"/>
      <c r="P11036" s="3"/>
      <c r="Q11036" s="3"/>
      <c r="R11036" s="6"/>
      <c r="S11036" s="3"/>
      <c r="T11036" s="3"/>
      <c r="U11036" s="3"/>
      <c r="V11036" s="3"/>
      <c r="W11036" s="3"/>
      <c r="X11036" s="3"/>
      <c r="Y11036" s="7"/>
    </row>
    <row r="11037" spans="2:25" s="12" customFormat="1" x14ac:dyDescent="0.2">
      <c r="B11037" s="8"/>
      <c r="C11037" s="8"/>
      <c r="D11037" s="8"/>
      <c r="E11037" s="3"/>
      <c r="F11037" s="8"/>
      <c r="G11037" s="48"/>
      <c r="I11037" s="3"/>
      <c r="J11037" s="3"/>
      <c r="K11037" s="3"/>
      <c r="L11037" s="3"/>
      <c r="M11037" s="3"/>
      <c r="N11037" s="3"/>
      <c r="O11037" s="3"/>
      <c r="P11037" s="3"/>
      <c r="Q11037" s="3"/>
      <c r="R11037" s="6"/>
      <c r="S11037" s="3"/>
      <c r="T11037" s="3"/>
      <c r="U11037" s="3"/>
      <c r="V11037" s="3"/>
      <c r="W11037" s="3"/>
      <c r="X11037" s="3"/>
      <c r="Y11037" s="7"/>
    </row>
    <row r="11038" spans="2:25" s="12" customFormat="1" x14ac:dyDescent="0.2">
      <c r="B11038" s="8"/>
      <c r="C11038" s="8"/>
      <c r="D11038" s="8"/>
      <c r="E11038" s="3"/>
      <c r="F11038" s="8"/>
      <c r="G11038" s="48"/>
      <c r="I11038" s="3"/>
      <c r="J11038" s="3"/>
      <c r="K11038" s="3"/>
      <c r="L11038" s="3"/>
      <c r="M11038" s="3"/>
      <c r="N11038" s="3"/>
      <c r="O11038" s="3"/>
      <c r="P11038" s="3"/>
      <c r="Q11038" s="3"/>
      <c r="R11038" s="6"/>
      <c r="S11038" s="3"/>
      <c r="T11038" s="3"/>
      <c r="U11038" s="3"/>
      <c r="V11038" s="3"/>
      <c r="W11038" s="3"/>
      <c r="X11038" s="3"/>
      <c r="Y11038" s="7"/>
    </row>
    <row r="11039" spans="2:25" s="12" customFormat="1" x14ac:dyDescent="0.2">
      <c r="B11039" s="8"/>
      <c r="C11039" s="8"/>
      <c r="D11039" s="8"/>
      <c r="E11039" s="3"/>
      <c r="F11039" s="8"/>
      <c r="G11039" s="48"/>
      <c r="I11039" s="3"/>
      <c r="J11039" s="3"/>
      <c r="K11039" s="3"/>
      <c r="L11039" s="3"/>
      <c r="M11039" s="3"/>
      <c r="N11039" s="3"/>
      <c r="O11039" s="3"/>
      <c r="P11039" s="3"/>
      <c r="Q11039" s="3"/>
      <c r="R11039" s="6"/>
      <c r="S11039" s="3"/>
      <c r="T11039" s="3"/>
      <c r="U11039" s="3"/>
      <c r="V11039" s="3"/>
      <c r="W11039" s="3"/>
      <c r="X11039" s="3"/>
      <c r="Y11039" s="7"/>
    </row>
    <row r="11040" spans="2:25" s="12" customFormat="1" x14ac:dyDescent="0.2">
      <c r="B11040" s="8"/>
      <c r="C11040" s="8"/>
      <c r="D11040" s="8"/>
      <c r="E11040" s="3"/>
      <c r="F11040" s="8"/>
      <c r="G11040" s="48"/>
      <c r="I11040" s="3"/>
      <c r="J11040" s="3"/>
      <c r="K11040" s="3"/>
      <c r="L11040" s="3"/>
      <c r="M11040" s="3"/>
      <c r="N11040" s="3"/>
      <c r="O11040" s="3"/>
      <c r="P11040" s="3"/>
      <c r="Q11040" s="3"/>
      <c r="R11040" s="6"/>
      <c r="S11040" s="3"/>
      <c r="T11040" s="3"/>
      <c r="U11040" s="3"/>
      <c r="V11040" s="3"/>
      <c r="W11040" s="3"/>
      <c r="X11040" s="3"/>
      <c r="Y11040" s="7"/>
    </row>
    <row r="11041" spans="2:25" s="12" customFormat="1" x14ac:dyDescent="0.2">
      <c r="B11041" s="8"/>
      <c r="C11041" s="8"/>
      <c r="D11041" s="8"/>
      <c r="E11041" s="3"/>
      <c r="F11041" s="8"/>
      <c r="G11041" s="48"/>
      <c r="I11041" s="3"/>
      <c r="J11041" s="3"/>
      <c r="K11041" s="3"/>
      <c r="L11041" s="3"/>
      <c r="M11041" s="3"/>
      <c r="N11041" s="3"/>
      <c r="O11041" s="3"/>
      <c r="P11041" s="3"/>
      <c r="Q11041" s="3"/>
      <c r="R11041" s="6"/>
      <c r="S11041" s="3"/>
      <c r="T11041" s="3"/>
      <c r="U11041" s="3"/>
      <c r="V11041" s="3"/>
      <c r="W11041" s="3"/>
      <c r="X11041" s="3"/>
      <c r="Y11041" s="7"/>
    </row>
    <row r="11042" spans="2:25" s="12" customFormat="1" x14ac:dyDescent="0.2">
      <c r="B11042" s="8"/>
      <c r="C11042" s="8"/>
      <c r="D11042" s="8"/>
      <c r="E11042" s="3"/>
      <c r="F11042" s="8"/>
      <c r="G11042" s="48"/>
      <c r="I11042" s="3"/>
      <c r="J11042" s="3"/>
      <c r="K11042" s="3"/>
      <c r="L11042" s="3"/>
      <c r="M11042" s="3"/>
      <c r="N11042" s="3"/>
      <c r="O11042" s="3"/>
      <c r="P11042" s="3"/>
      <c r="Q11042" s="3"/>
      <c r="R11042" s="6"/>
      <c r="S11042" s="3"/>
      <c r="T11042" s="3"/>
      <c r="U11042" s="3"/>
      <c r="V11042" s="3"/>
      <c r="W11042" s="3"/>
      <c r="X11042" s="3"/>
      <c r="Y11042" s="7"/>
    </row>
    <row r="11043" spans="2:25" s="12" customFormat="1" x14ac:dyDescent="0.2">
      <c r="B11043" s="8"/>
      <c r="C11043" s="8"/>
      <c r="D11043" s="8"/>
      <c r="E11043" s="3"/>
      <c r="F11043" s="8"/>
      <c r="G11043" s="48"/>
      <c r="I11043" s="3"/>
      <c r="J11043" s="3"/>
      <c r="K11043" s="3"/>
      <c r="L11043" s="3"/>
      <c r="M11043" s="3"/>
      <c r="N11043" s="3"/>
      <c r="O11043" s="3"/>
      <c r="P11043" s="3"/>
      <c r="Q11043" s="3"/>
      <c r="R11043" s="6"/>
      <c r="S11043" s="3"/>
      <c r="T11043" s="3"/>
      <c r="U11043" s="3"/>
      <c r="V11043" s="3"/>
      <c r="W11043" s="3"/>
      <c r="X11043" s="3"/>
      <c r="Y11043" s="7"/>
    </row>
    <row r="11044" spans="2:25" s="12" customFormat="1" x14ac:dyDescent="0.2">
      <c r="B11044" s="8"/>
      <c r="C11044" s="8"/>
      <c r="D11044" s="8"/>
      <c r="E11044" s="3"/>
      <c r="F11044" s="8"/>
      <c r="G11044" s="48"/>
      <c r="I11044" s="3"/>
      <c r="J11044" s="3"/>
      <c r="K11044" s="3"/>
      <c r="L11044" s="3"/>
      <c r="M11044" s="3"/>
      <c r="N11044" s="3"/>
      <c r="O11044" s="3"/>
      <c r="P11044" s="3"/>
      <c r="Q11044" s="3"/>
      <c r="R11044" s="6"/>
      <c r="S11044" s="3"/>
      <c r="T11044" s="3"/>
      <c r="U11044" s="3"/>
      <c r="V11044" s="3"/>
      <c r="W11044" s="3"/>
      <c r="X11044" s="3"/>
      <c r="Y11044" s="7"/>
    </row>
    <row r="11045" spans="2:25" s="12" customFormat="1" x14ac:dyDescent="0.2">
      <c r="B11045" s="8"/>
      <c r="C11045" s="8"/>
      <c r="D11045" s="8"/>
      <c r="E11045" s="3"/>
      <c r="F11045" s="8"/>
      <c r="G11045" s="48"/>
      <c r="I11045" s="3"/>
      <c r="J11045" s="3"/>
      <c r="K11045" s="3"/>
      <c r="L11045" s="3"/>
      <c r="M11045" s="3"/>
      <c r="N11045" s="3"/>
      <c r="O11045" s="3"/>
      <c r="P11045" s="3"/>
      <c r="Q11045" s="3"/>
      <c r="R11045" s="6"/>
      <c r="S11045" s="3"/>
      <c r="T11045" s="3"/>
      <c r="U11045" s="3"/>
      <c r="V11045" s="3"/>
      <c r="W11045" s="3"/>
      <c r="X11045" s="3"/>
      <c r="Y11045" s="7"/>
    </row>
    <row r="11046" spans="2:25" s="12" customFormat="1" x14ac:dyDescent="0.2">
      <c r="B11046" s="8"/>
      <c r="C11046" s="8"/>
      <c r="D11046" s="8"/>
      <c r="E11046" s="3"/>
      <c r="F11046" s="8"/>
      <c r="G11046" s="48"/>
      <c r="I11046" s="3"/>
      <c r="J11046" s="3"/>
      <c r="K11046" s="3"/>
      <c r="L11046" s="3"/>
      <c r="M11046" s="3"/>
      <c r="N11046" s="3"/>
      <c r="O11046" s="3"/>
      <c r="P11046" s="3"/>
      <c r="Q11046" s="3"/>
      <c r="R11046" s="6"/>
      <c r="S11046" s="3"/>
      <c r="T11046" s="3"/>
      <c r="U11046" s="3"/>
      <c r="V11046" s="3"/>
      <c r="W11046" s="3"/>
      <c r="X11046" s="3"/>
      <c r="Y11046" s="7"/>
    </row>
    <row r="11047" spans="2:25" s="12" customFormat="1" x14ac:dyDescent="0.2">
      <c r="B11047" s="8"/>
      <c r="C11047" s="8"/>
      <c r="D11047" s="8"/>
      <c r="E11047" s="3"/>
      <c r="F11047" s="8"/>
      <c r="G11047" s="48"/>
      <c r="I11047" s="3"/>
      <c r="J11047" s="3"/>
      <c r="K11047" s="3"/>
      <c r="L11047" s="3"/>
      <c r="M11047" s="3"/>
      <c r="N11047" s="3"/>
      <c r="O11047" s="3"/>
      <c r="P11047" s="3"/>
      <c r="Q11047" s="3"/>
      <c r="R11047" s="6"/>
      <c r="S11047" s="3"/>
      <c r="T11047" s="3"/>
      <c r="U11047" s="3"/>
      <c r="V11047" s="3"/>
      <c r="W11047" s="3"/>
      <c r="X11047" s="3"/>
      <c r="Y11047" s="7"/>
    </row>
    <row r="11048" spans="2:25" s="12" customFormat="1" x14ac:dyDescent="0.2">
      <c r="B11048" s="8"/>
      <c r="C11048" s="8"/>
      <c r="D11048" s="8"/>
      <c r="E11048" s="3"/>
      <c r="F11048" s="8"/>
      <c r="G11048" s="48"/>
      <c r="I11048" s="3"/>
      <c r="J11048" s="3"/>
      <c r="K11048" s="3"/>
      <c r="L11048" s="3"/>
      <c r="M11048" s="3"/>
      <c r="N11048" s="3"/>
      <c r="O11048" s="3"/>
      <c r="P11048" s="3"/>
      <c r="Q11048" s="3"/>
      <c r="R11048" s="6"/>
      <c r="S11048" s="3"/>
      <c r="T11048" s="3"/>
      <c r="U11048" s="3"/>
      <c r="V11048" s="3"/>
      <c r="W11048" s="3"/>
      <c r="X11048" s="3"/>
      <c r="Y11048" s="7"/>
    </row>
    <row r="11049" spans="2:25" s="12" customFormat="1" x14ac:dyDescent="0.2">
      <c r="B11049" s="8"/>
      <c r="C11049" s="8"/>
      <c r="D11049" s="8"/>
      <c r="E11049" s="3"/>
      <c r="F11049" s="8"/>
      <c r="G11049" s="48"/>
      <c r="I11049" s="3"/>
      <c r="J11049" s="3"/>
      <c r="K11049" s="3"/>
      <c r="L11049" s="3"/>
      <c r="M11049" s="3"/>
      <c r="N11049" s="3"/>
      <c r="O11049" s="3"/>
      <c r="P11049" s="3"/>
      <c r="Q11049" s="3"/>
      <c r="R11049" s="6"/>
      <c r="S11049" s="3"/>
      <c r="T11049" s="3"/>
      <c r="U11049" s="3"/>
      <c r="V11049" s="3"/>
      <c r="W11049" s="3"/>
      <c r="X11049" s="3"/>
      <c r="Y11049" s="7"/>
    </row>
    <row r="11050" spans="2:25" s="12" customFormat="1" x14ac:dyDescent="0.2">
      <c r="B11050" s="8"/>
      <c r="C11050" s="8"/>
      <c r="D11050" s="8"/>
      <c r="E11050" s="3"/>
      <c r="F11050" s="8"/>
      <c r="G11050" s="48"/>
      <c r="I11050" s="3"/>
      <c r="J11050" s="3"/>
      <c r="K11050" s="3"/>
      <c r="L11050" s="3"/>
      <c r="M11050" s="3"/>
      <c r="N11050" s="3"/>
      <c r="O11050" s="3"/>
      <c r="P11050" s="3"/>
      <c r="Q11050" s="3"/>
      <c r="R11050" s="6"/>
      <c r="S11050" s="3"/>
      <c r="T11050" s="3"/>
      <c r="U11050" s="3"/>
      <c r="V11050" s="3"/>
      <c r="W11050" s="3"/>
      <c r="X11050" s="3"/>
      <c r="Y11050" s="7"/>
    </row>
    <row r="11051" spans="2:25" s="12" customFormat="1" x14ac:dyDescent="0.2">
      <c r="B11051" s="8"/>
      <c r="C11051" s="8"/>
      <c r="D11051" s="8"/>
      <c r="E11051" s="3"/>
      <c r="F11051" s="8"/>
      <c r="G11051" s="48"/>
      <c r="I11051" s="3"/>
      <c r="J11051" s="3"/>
      <c r="K11051" s="3"/>
      <c r="L11051" s="3"/>
      <c r="M11051" s="3"/>
      <c r="N11051" s="3"/>
      <c r="O11051" s="3"/>
      <c r="P11051" s="3"/>
      <c r="Q11051" s="3"/>
      <c r="R11051" s="6"/>
      <c r="S11051" s="3"/>
      <c r="T11051" s="3"/>
      <c r="U11051" s="3"/>
      <c r="V11051" s="3"/>
      <c r="W11051" s="3"/>
      <c r="X11051" s="3"/>
      <c r="Y11051" s="7"/>
    </row>
    <row r="11052" spans="2:25" s="12" customFormat="1" x14ac:dyDescent="0.2">
      <c r="B11052" s="8"/>
      <c r="C11052" s="8"/>
      <c r="D11052" s="8"/>
      <c r="E11052" s="3"/>
      <c r="F11052" s="8"/>
      <c r="G11052" s="48"/>
      <c r="I11052" s="3"/>
      <c r="J11052" s="3"/>
      <c r="K11052" s="3"/>
      <c r="L11052" s="3"/>
      <c r="M11052" s="3"/>
      <c r="N11052" s="3"/>
      <c r="O11052" s="3"/>
      <c r="P11052" s="3"/>
      <c r="Q11052" s="3"/>
      <c r="R11052" s="6"/>
      <c r="S11052" s="3"/>
      <c r="T11052" s="3"/>
      <c r="U11052" s="3"/>
      <c r="V11052" s="3"/>
      <c r="W11052" s="3"/>
      <c r="X11052" s="3"/>
      <c r="Y11052" s="7"/>
    </row>
    <row r="11053" spans="2:25" s="12" customFormat="1" x14ac:dyDescent="0.2">
      <c r="B11053" s="8"/>
      <c r="C11053" s="8"/>
      <c r="D11053" s="8"/>
      <c r="E11053" s="3"/>
      <c r="F11053" s="8"/>
      <c r="G11053" s="48"/>
      <c r="I11053" s="3"/>
      <c r="J11053" s="3"/>
      <c r="K11053" s="3"/>
      <c r="L11053" s="3"/>
      <c r="M11053" s="3"/>
      <c r="N11053" s="3"/>
      <c r="O11053" s="3"/>
      <c r="P11053" s="3"/>
      <c r="Q11053" s="3"/>
      <c r="R11053" s="6"/>
      <c r="S11053" s="3"/>
      <c r="T11053" s="3"/>
      <c r="U11053" s="3"/>
      <c r="V11053" s="3"/>
      <c r="W11053" s="3"/>
      <c r="X11053" s="3"/>
      <c r="Y11053" s="7"/>
    </row>
    <row r="11054" spans="2:25" s="12" customFormat="1" x14ac:dyDescent="0.2">
      <c r="B11054" s="8"/>
      <c r="C11054" s="8"/>
      <c r="D11054" s="8"/>
      <c r="E11054" s="3"/>
      <c r="F11054" s="8"/>
      <c r="G11054" s="48"/>
      <c r="I11054" s="3"/>
      <c r="J11054" s="3"/>
      <c r="K11054" s="3"/>
      <c r="L11054" s="3"/>
      <c r="M11054" s="3"/>
      <c r="N11054" s="3"/>
      <c r="O11054" s="3"/>
      <c r="P11054" s="3"/>
      <c r="Q11054" s="3"/>
      <c r="R11054" s="6"/>
      <c r="S11054" s="3"/>
      <c r="T11054" s="3"/>
      <c r="U11054" s="3"/>
      <c r="V11054" s="3"/>
      <c r="W11054" s="3"/>
      <c r="X11054" s="3"/>
      <c r="Y11054" s="7"/>
    </row>
    <row r="11055" spans="2:25" s="12" customFormat="1" x14ac:dyDescent="0.2">
      <c r="B11055" s="8"/>
      <c r="C11055" s="8"/>
      <c r="D11055" s="8"/>
      <c r="E11055" s="3"/>
      <c r="F11055" s="8"/>
      <c r="G11055" s="48"/>
      <c r="I11055" s="3"/>
      <c r="J11055" s="3"/>
      <c r="K11055" s="3"/>
      <c r="L11055" s="3"/>
      <c r="M11055" s="3"/>
      <c r="N11055" s="3"/>
      <c r="O11055" s="3"/>
      <c r="P11055" s="3"/>
      <c r="Q11055" s="3"/>
      <c r="R11055" s="6"/>
      <c r="S11055" s="3"/>
      <c r="T11055" s="3"/>
      <c r="U11055" s="3"/>
      <c r="V11055" s="3"/>
      <c r="W11055" s="3"/>
      <c r="X11055" s="3"/>
      <c r="Y11055" s="7"/>
    </row>
    <row r="11056" spans="2:25" s="12" customFormat="1" x14ac:dyDescent="0.2">
      <c r="B11056" s="8"/>
      <c r="C11056" s="8"/>
      <c r="D11056" s="8"/>
      <c r="E11056" s="3"/>
      <c r="F11056" s="8"/>
      <c r="G11056" s="48"/>
      <c r="I11056" s="3"/>
      <c r="J11056" s="3"/>
      <c r="K11056" s="3"/>
      <c r="L11056" s="3"/>
      <c r="M11056" s="3"/>
      <c r="N11056" s="3"/>
      <c r="O11056" s="3"/>
      <c r="P11056" s="3"/>
      <c r="Q11056" s="3"/>
      <c r="R11056" s="6"/>
      <c r="S11056" s="3"/>
      <c r="T11056" s="3"/>
      <c r="U11056" s="3"/>
      <c r="V11056" s="3"/>
      <c r="W11056" s="3"/>
      <c r="X11056" s="3"/>
      <c r="Y11056" s="7"/>
    </row>
    <row r="11057" spans="2:25" s="12" customFormat="1" x14ac:dyDescent="0.2">
      <c r="B11057" s="8"/>
      <c r="C11057" s="8"/>
      <c r="D11057" s="8"/>
      <c r="E11057" s="3"/>
      <c r="F11057" s="8"/>
      <c r="G11057" s="48"/>
      <c r="I11057" s="3"/>
      <c r="J11057" s="3"/>
      <c r="K11057" s="3"/>
      <c r="L11057" s="3"/>
      <c r="M11057" s="3"/>
      <c r="N11057" s="3"/>
      <c r="O11057" s="3"/>
      <c r="P11057" s="3"/>
      <c r="Q11057" s="3"/>
      <c r="R11057" s="6"/>
      <c r="S11057" s="3"/>
      <c r="T11057" s="3"/>
      <c r="U11057" s="3"/>
      <c r="V11057" s="3"/>
      <c r="W11057" s="3"/>
      <c r="X11057" s="3"/>
      <c r="Y11057" s="7"/>
    </row>
    <row r="11058" spans="2:25" s="12" customFormat="1" x14ac:dyDescent="0.2">
      <c r="B11058" s="8"/>
      <c r="C11058" s="8"/>
      <c r="D11058" s="8"/>
      <c r="E11058" s="3"/>
      <c r="F11058" s="8"/>
      <c r="G11058" s="48"/>
      <c r="I11058" s="3"/>
      <c r="J11058" s="3"/>
      <c r="K11058" s="3"/>
      <c r="L11058" s="3"/>
      <c r="M11058" s="3"/>
      <c r="N11058" s="3"/>
      <c r="O11058" s="3"/>
      <c r="P11058" s="3"/>
      <c r="Q11058" s="3"/>
      <c r="R11058" s="6"/>
      <c r="S11058" s="3"/>
      <c r="T11058" s="3"/>
      <c r="U11058" s="3"/>
      <c r="V11058" s="3"/>
      <c r="W11058" s="3"/>
      <c r="X11058" s="3"/>
      <c r="Y11058" s="7"/>
    </row>
    <row r="11059" spans="2:25" s="12" customFormat="1" x14ac:dyDescent="0.2">
      <c r="B11059" s="8"/>
      <c r="C11059" s="8"/>
      <c r="D11059" s="8"/>
      <c r="E11059" s="3"/>
      <c r="F11059" s="8"/>
      <c r="G11059" s="48"/>
      <c r="I11059" s="3"/>
      <c r="J11059" s="3"/>
      <c r="K11059" s="3"/>
      <c r="L11059" s="3"/>
      <c r="M11059" s="3"/>
      <c r="N11059" s="3"/>
      <c r="O11059" s="3"/>
      <c r="P11059" s="3"/>
      <c r="Q11059" s="3"/>
      <c r="R11059" s="6"/>
      <c r="S11059" s="3"/>
      <c r="T11059" s="3"/>
      <c r="U11059" s="3"/>
      <c r="V11059" s="3"/>
      <c r="W11059" s="3"/>
      <c r="X11059" s="3"/>
      <c r="Y11059" s="7"/>
    </row>
    <row r="11060" spans="2:25" s="12" customFormat="1" x14ac:dyDescent="0.2">
      <c r="B11060" s="8"/>
      <c r="C11060" s="8"/>
      <c r="D11060" s="8"/>
      <c r="E11060" s="3"/>
      <c r="F11060" s="8"/>
      <c r="G11060" s="48"/>
      <c r="I11060" s="3"/>
      <c r="J11060" s="3"/>
      <c r="K11060" s="3"/>
      <c r="L11060" s="3"/>
      <c r="M11060" s="3"/>
      <c r="N11060" s="3"/>
      <c r="O11060" s="3"/>
      <c r="P11060" s="3"/>
      <c r="Q11060" s="3"/>
      <c r="R11060" s="6"/>
      <c r="S11060" s="3"/>
      <c r="T11060" s="3"/>
      <c r="U11060" s="3"/>
      <c r="V11060" s="3"/>
      <c r="W11060" s="3"/>
      <c r="X11060" s="3"/>
      <c r="Y11060" s="7"/>
    </row>
    <row r="11061" spans="2:25" s="12" customFormat="1" x14ac:dyDescent="0.2">
      <c r="B11061" s="8"/>
      <c r="C11061" s="8"/>
      <c r="D11061" s="8"/>
      <c r="E11061" s="3"/>
      <c r="F11061" s="8"/>
      <c r="G11061" s="48"/>
      <c r="I11061" s="3"/>
      <c r="J11061" s="3"/>
      <c r="K11061" s="3"/>
      <c r="L11061" s="3"/>
      <c r="M11061" s="3"/>
      <c r="N11061" s="3"/>
      <c r="O11061" s="3"/>
      <c r="P11061" s="3"/>
      <c r="Q11061" s="3"/>
      <c r="R11061" s="6"/>
      <c r="S11061" s="3"/>
      <c r="T11061" s="3"/>
      <c r="U11061" s="3"/>
      <c r="V11061" s="3"/>
      <c r="W11061" s="3"/>
      <c r="X11061" s="3"/>
      <c r="Y11061" s="7"/>
    </row>
    <row r="11062" spans="2:25" s="12" customFormat="1" x14ac:dyDescent="0.2">
      <c r="B11062" s="8"/>
      <c r="C11062" s="8"/>
      <c r="D11062" s="8"/>
      <c r="E11062" s="3"/>
      <c r="F11062" s="8"/>
      <c r="G11062" s="48"/>
      <c r="I11062" s="3"/>
      <c r="J11062" s="3"/>
      <c r="K11062" s="3"/>
      <c r="L11062" s="3"/>
      <c r="M11062" s="3"/>
      <c r="N11062" s="3"/>
      <c r="O11062" s="3"/>
      <c r="P11062" s="3"/>
      <c r="Q11062" s="3"/>
      <c r="R11062" s="6"/>
      <c r="S11062" s="3"/>
      <c r="T11062" s="3"/>
      <c r="U11062" s="3"/>
      <c r="V11062" s="3"/>
      <c r="W11062" s="3"/>
      <c r="X11062" s="3"/>
      <c r="Y11062" s="7"/>
    </row>
    <row r="11063" spans="2:25" s="12" customFormat="1" x14ac:dyDescent="0.2">
      <c r="B11063" s="8"/>
      <c r="C11063" s="8"/>
      <c r="D11063" s="8"/>
      <c r="E11063" s="3"/>
      <c r="F11063" s="8"/>
      <c r="G11063" s="48"/>
      <c r="I11063" s="3"/>
      <c r="J11063" s="3"/>
      <c r="K11063" s="3"/>
      <c r="L11063" s="3"/>
      <c r="M11063" s="3"/>
      <c r="N11063" s="3"/>
      <c r="O11063" s="3"/>
      <c r="P11063" s="3"/>
      <c r="Q11063" s="3"/>
      <c r="R11063" s="6"/>
      <c r="S11063" s="3"/>
      <c r="T11063" s="3"/>
      <c r="U11063" s="3"/>
      <c r="V11063" s="3"/>
      <c r="W11063" s="3"/>
      <c r="X11063" s="3"/>
      <c r="Y11063" s="7"/>
    </row>
    <row r="11064" spans="2:25" s="12" customFormat="1" x14ac:dyDescent="0.2">
      <c r="B11064" s="8"/>
      <c r="C11064" s="8"/>
      <c r="D11064" s="8"/>
      <c r="E11064" s="3"/>
      <c r="F11064" s="8"/>
      <c r="G11064" s="48"/>
      <c r="I11064" s="3"/>
      <c r="J11064" s="3"/>
      <c r="K11064" s="3"/>
      <c r="L11064" s="3"/>
      <c r="M11064" s="3"/>
      <c r="N11064" s="3"/>
      <c r="O11064" s="3"/>
      <c r="P11064" s="3"/>
      <c r="Q11064" s="3"/>
      <c r="R11064" s="6"/>
      <c r="S11064" s="3"/>
      <c r="T11064" s="3"/>
      <c r="U11064" s="3"/>
      <c r="V11064" s="3"/>
      <c r="W11064" s="3"/>
      <c r="X11064" s="3"/>
      <c r="Y11064" s="7"/>
    </row>
    <row r="11065" spans="2:25" s="12" customFormat="1" x14ac:dyDescent="0.2">
      <c r="B11065" s="8"/>
      <c r="C11065" s="8"/>
      <c r="D11065" s="8"/>
      <c r="E11065" s="3"/>
      <c r="F11065" s="8"/>
      <c r="G11065" s="48"/>
      <c r="I11065" s="3"/>
      <c r="J11065" s="3"/>
      <c r="K11065" s="3"/>
      <c r="L11065" s="3"/>
      <c r="M11065" s="3"/>
      <c r="N11065" s="3"/>
      <c r="O11065" s="3"/>
      <c r="P11065" s="3"/>
      <c r="Q11065" s="3"/>
      <c r="R11065" s="6"/>
      <c r="S11065" s="3"/>
      <c r="T11065" s="3"/>
      <c r="U11065" s="3"/>
      <c r="V11065" s="3"/>
      <c r="W11065" s="3"/>
      <c r="X11065" s="3"/>
      <c r="Y11065" s="7"/>
    </row>
    <row r="11066" spans="2:25" s="12" customFormat="1" x14ac:dyDescent="0.2">
      <c r="B11066" s="8"/>
      <c r="C11066" s="8"/>
      <c r="D11066" s="8"/>
      <c r="E11066" s="3"/>
      <c r="F11066" s="8"/>
      <c r="G11066" s="48"/>
      <c r="I11066" s="3"/>
      <c r="J11066" s="3"/>
      <c r="K11066" s="3"/>
      <c r="L11066" s="3"/>
      <c r="M11066" s="3"/>
      <c r="N11066" s="3"/>
      <c r="O11066" s="3"/>
      <c r="P11066" s="3"/>
      <c r="Q11066" s="3"/>
      <c r="R11066" s="6"/>
      <c r="S11066" s="3"/>
      <c r="T11066" s="3"/>
      <c r="U11066" s="3"/>
      <c r="V11066" s="3"/>
      <c r="W11066" s="3"/>
      <c r="X11066" s="3"/>
      <c r="Y11066" s="7"/>
    </row>
    <row r="11067" spans="2:25" s="12" customFormat="1" x14ac:dyDescent="0.2">
      <c r="B11067" s="8"/>
      <c r="C11067" s="8"/>
      <c r="D11067" s="8"/>
      <c r="E11067" s="3"/>
      <c r="F11067" s="8"/>
      <c r="G11067" s="48"/>
      <c r="I11067" s="3"/>
      <c r="J11067" s="3"/>
      <c r="K11067" s="3"/>
      <c r="L11067" s="3"/>
      <c r="M11067" s="3"/>
      <c r="N11067" s="3"/>
      <c r="O11067" s="3"/>
      <c r="P11067" s="3"/>
      <c r="Q11067" s="3"/>
      <c r="R11067" s="6"/>
      <c r="S11067" s="3"/>
      <c r="T11067" s="3"/>
      <c r="U11067" s="3"/>
      <c r="V11067" s="3"/>
      <c r="W11067" s="3"/>
      <c r="X11067" s="3"/>
      <c r="Y11067" s="7"/>
    </row>
    <row r="11068" spans="2:25" s="12" customFormat="1" x14ac:dyDescent="0.2">
      <c r="B11068" s="8"/>
      <c r="C11068" s="8"/>
      <c r="D11068" s="8"/>
      <c r="E11068" s="3"/>
      <c r="F11068" s="8"/>
      <c r="G11068" s="48"/>
      <c r="I11068" s="3"/>
      <c r="J11068" s="3"/>
      <c r="K11068" s="3"/>
      <c r="L11068" s="3"/>
      <c r="M11068" s="3"/>
      <c r="N11068" s="3"/>
      <c r="O11068" s="3"/>
      <c r="P11068" s="3"/>
      <c r="Q11068" s="3"/>
      <c r="R11068" s="6"/>
      <c r="S11068" s="3"/>
      <c r="T11068" s="3"/>
      <c r="U11068" s="3"/>
      <c r="V11068" s="3"/>
      <c r="W11068" s="3"/>
      <c r="X11068" s="3"/>
      <c r="Y11068" s="7"/>
    </row>
    <row r="11069" spans="2:25" s="12" customFormat="1" x14ac:dyDescent="0.2">
      <c r="B11069" s="8"/>
      <c r="C11069" s="8"/>
      <c r="D11069" s="8"/>
      <c r="E11069" s="3"/>
      <c r="F11069" s="8"/>
      <c r="G11069" s="48"/>
      <c r="I11069" s="3"/>
      <c r="J11069" s="3"/>
      <c r="K11069" s="3"/>
      <c r="L11069" s="3"/>
      <c r="M11069" s="3"/>
      <c r="N11069" s="3"/>
      <c r="O11069" s="3"/>
      <c r="P11069" s="3"/>
      <c r="Q11069" s="3"/>
      <c r="R11069" s="6"/>
      <c r="S11069" s="3"/>
      <c r="T11069" s="3"/>
      <c r="U11069" s="3"/>
      <c r="V11069" s="3"/>
      <c r="W11069" s="3"/>
      <c r="X11069" s="3"/>
      <c r="Y11069" s="7"/>
    </row>
    <row r="11070" spans="2:25" s="12" customFormat="1" x14ac:dyDescent="0.2">
      <c r="B11070" s="8"/>
      <c r="C11070" s="8"/>
      <c r="D11070" s="8"/>
      <c r="E11070" s="3"/>
      <c r="F11070" s="8"/>
      <c r="G11070" s="48"/>
      <c r="I11070" s="3"/>
      <c r="J11070" s="3"/>
      <c r="K11070" s="3"/>
      <c r="L11070" s="3"/>
      <c r="M11070" s="3"/>
      <c r="N11070" s="3"/>
      <c r="O11070" s="3"/>
      <c r="P11070" s="3"/>
      <c r="Q11070" s="3"/>
      <c r="R11070" s="6"/>
      <c r="S11070" s="3"/>
      <c r="T11070" s="3"/>
      <c r="U11070" s="3"/>
      <c r="V11070" s="3"/>
      <c r="W11070" s="3"/>
      <c r="X11070" s="3"/>
      <c r="Y11070" s="7"/>
    </row>
    <row r="11071" spans="2:25" s="12" customFormat="1" x14ac:dyDescent="0.2">
      <c r="B11071" s="8"/>
      <c r="C11071" s="8"/>
      <c r="D11071" s="8"/>
      <c r="E11071" s="3"/>
      <c r="F11071" s="8"/>
      <c r="G11071" s="48"/>
      <c r="I11071" s="3"/>
      <c r="J11071" s="3"/>
      <c r="K11071" s="3"/>
      <c r="L11071" s="3"/>
      <c r="M11071" s="3"/>
      <c r="N11071" s="3"/>
      <c r="O11071" s="3"/>
      <c r="P11071" s="3"/>
      <c r="Q11071" s="3"/>
      <c r="R11071" s="6"/>
      <c r="S11071" s="3"/>
      <c r="T11071" s="3"/>
      <c r="U11071" s="3"/>
      <c r="V11071" s="3"/>
      <c r="W11071" s="3"/>
      <c r="X11071" s="3"/>
      <c r="Y11071" s="7"/>
    </row>
    <row r="11072" spans="2:25" s="12" customFormat="1" x14ac:dyDescent="0.2">
      <c r="B11072" s="8"/>
      <c r="C11072" s="8"/>
      <c r="D11072" s="8"/>
      <c r="E11072" s="3"/>
      <c r="F11072" s="8"/>
      <c r="G11072" s="48"/>
      <c r="I11072" s="3"/>
      <c r="J11072" s="3"/>
      <c r="K11072" s="3"/>
      <c r="L11072" s="3"/>
      <c r="M11072" s="3"/>
      <c r="N11072" s="3"/>
      <c r="O11072" s="3"/>
      <c r="P11072" s="3"/>
      <c r="Q11072" s="3"/>
      <c r="R11072" s="6"/>
      <c r="S11072" s="3"/>
      <c r="T11072" s="3"/>
      <c r="U11072" s="3"/>
      <c r="V11072" s="3"/>
      <c r="W11072" s="3"/>
      <c r="X11072" s="3"/>
      <c r="Y11072" s="7"/>
    </row>
    <row r="11073" spans="2:25" s="12" customFormat="1" x14ac:dyDescent="0.2">
      <c r="B11073" s="8"/>
      <c r="C11073" s="8"/>
      <c r="D11073" s="8"/>
      <c r="E11073" s="3"/>
      <c r="F11073" s="8"/>
      <c r="G11073" s="48"/>
      <c r="I11073" s="3"/>
      <c r="J11073" s="3"/>
      <c r="K11073" s="3"/>
      <c r="L11073" s="3"/>
      <c r="M11073" s="3"/>
      <c r="N11073" s="3"/>
      <c r="O11073" s="3"/>
      <c r="P11073" s="3"/>
      <c r="Q11073" s="3"/>
      <c r="R11073" s="6"/>
      <c r="S11073" s="3"/>
      <c r="T11073" s="3"/>
      <c r="U11073" s="3"/>
      <c r="V11073" s="3"/>
      <c r="W11073" s="3"/>
      <c r="X11073" s="3"/>
      <c r="Y11073" s="7"/>
    </row>
    <row r="11074" spans="2:25" s="12" customFormat="1" x14ac:dyDescent="0.2">
      <c r="B11074" s="8"/>
      <c r="C11074" s="8"/>
      <c r="D11074" s="8"/>
      <c r="E11074" s="3"/>
      <c r="F11074" s="8"/>
      <c r="G11074" s="48"/>
      <c r="I11074" s="3"/>
      <c r="J11074" s="3"/>
      <c r="K11074" s="3"/>
      <c r="L11074" s="3"/>
      <c r="M11074" s="3"/>
      <c r="N11074" s="3"/>
      <c r="O11074" s="3"/>
      <c r="P11074" s="3"/>
      <c r="Q11074" s="3"/>
      <c r="R11074" s="6"/>
      <c r="S11074" s="3"/>
      <c r="T11074" s="3"/>
      <c r="U11074" s="3"/>
      <c r="V11074" s="3"/>
      <c r="W11074" s="3"/>
      <c r="X11074" s="3"/>
      <c r="Y11074" s="7"/>
    </row>
    <row r="11075" spans="2:25" s="12" customFormat="1" x14ac:dyDescent="0.2">
      <c r="B11075" s="8"/>
      <c r="C11075" s="8"/>
      <c r="D11075" s="8"/>
      <c r="E11075" s="3"/>
      <c r="F11075" s="8"/>
      <c r="G11075" s="48"/>
      <c r="I11075" s="3"/>
      <c r="J11075" s="3"/>
      <c r="K11075" s="3"/>
      <c r="L11075" s="3"/>
      <c r="M11075" s="3"/>
      <c r="N11075" s="3"/>
      <c r="O11075" s="3"/>
      <c r="P11075" s="3"/>
      <c r="Q11075" s="3"/>
      <c r="R11075" s="6"/>
      <c r="S11075" s="3"/>
      <c r="T11075" s="3"/>
      <c r="U11075" s="3"/>
      <c r="V11075" s="3"/>
      <c r="W11075" s="3"/>
      <c r="X11075" s="3"/>
      <c r="Y11075" s="7"/>
    </row>
    <row r="11076" spans="2:25" s="12" customFormat="1" x14ac:dyDescent="0.2">
      <c r="B11076" s="8"/>
      <c r="C11076" s="8"/>
      <c r="D11076" s="8"/>
      <c r="E11076" s="3"/>
      <c r="F11076" s="8"/>
      <c r="G11076" s="48"/>
      <c r="I11076" s="3"/>
      <c r="J11076" s="3"/>
      <c r="K11076" s="3"/>
      <c r="L11076" s="3"/>
      <c r="M11076" s="3"/>
      <c r="N11076" s="3"/>
      <c r="O11076" s="3"/>
      <c r="P11076" s="3"/>
      <c r="Q11076" s="3"/>
      <c r="R11076" s="6"/>
      <c r="S11076" s="3"/>
      <c r="T11076" s="3"/>
      <c r="U11076" s="3"/>
      <c r="V11076" s="3"/>
      <c r="W11076" s="3"/>
      <c r="X11076" s="3"/>
      <c r="Y11076" s="7"/>
    </row>
    <row r="11077" spans="2:25" s="12" customFormat="1" x14ac:dyDescent="0.2">
      <c r="B11077" s="8"/>
      <c r="C11077" s="8"/>
      <c r="D11077" s="8"/>
      <c r="E11077" s="3"/>
      <c r="F11077" s="8"/>
      <c r="G11077" s="48"/>
      <c r="I11077" s="3"/>
      <c r="J11077" s="3"/>
      <c r="K11077" s="3"/>
      <c r="L11077" s="3"/>
      <c r="M11077" s="3"/>
      <c r="N11077" s="3"/>
      <c r="O11077" s="3"/>
      <c r="P11077" s="3"/>
      <c r="Q11077" s="3"/>
      <c r="R11077" s="6"/>
      <c r="S11077" s="3"/>
      <c r="T11077" s="3"/>
      <c r="U11077" s="3"/>
      <c r="V11077" s="3"/>
      <c r="W11077" s="3"/>
      <c r="X11077" s="3"/>
      <c r="Y11077" s="7"/>
    </row>
    <row r="11078" spans="2:25" s="12" customFormat="1" x14ac:dyDescent="0.2">
      <c r="B11078" s="8"/>
      <c r="C11078" s="8"/>
      <c r="D11078" s="8"/>
      <c r="E11078" s="3"/>
      <c r="F11078" s="8"/>
      <c r="G11078" s="48"/>
      <c r="I11078" s="3"/>
      <c r="J11078" s="3"/>
      <c r="K11078" s="3"/>
      <c r="L11078" s="3"/>
      <c r="M11078" s="3"/>
      <c r="N11078" s="3"/>
      <c r="O11078" s="3"/>
      <c r="P11078" s="3"/>
      <c r="Q11078" s="3"/>
      <c r="R11078" s="6"/>
      <c r="S11078" s="3"/>
      <c r="T11078" s="3"/>
      <c r="U11078" s="3"/>
      <c r="V11078" s="3"/>
      <c r="W11078" s="3"/>
      <c r="X11078" s="3"/>
      <c r="Y11078" s="7"/>
    </row>
    <row r="11079" spans="2:25" s="12" customFormat="1" x14ac:dyDescent="0.2">
      <c r="B11079" s="8"/>
      <c r="C11079" s="8"/>
      <c r="D11079" s="8"/>
      <c r="E11079" s="3"/>
      <c r="F11079" s="8"/>
      <c r="G11079" s="48"/>
      <c r="I11079" s="3"/>
      <c r="J11079" s="3"/>
      <c r="K11079" s="3"/>
      <c r="L11079" s="3"/>
      <c r="M11079" s="3"/>
      <c r="N11079" s="3"/>
      <c r="O11079" s="3"/>
      <c r="P11079" s="3"/>
      <c r="Q11079" s="3"/>
      <c r="R11079" s="6"/>
      <c r="S11079" s="3"/>
      <c r="T11079" s="3"/>
      <c r="U11079" s="3"/>
      <c r="V11079" s="3"/>
      <c r="W11079" s="3"/>
      <c r="X11079" s="3"/>
      <c r="Y11079" s="7"/>
    </row>
    <row r="11080" spans="2:25" s="12" customFormat="1" x14ac:dyDescent="0.2">
      <c r="B11080" s="8"/>
      <c r="C11080" s="8"/>
      <c r="D11080" s="8"/>
      <c r="E11080" s="3"/>
      <c r="F11080" s="8"/>
      <c r="G11080" s="48"/>
      <c r="I11080" s="3"/>
      <c r="J11080" s="3"/>
      <c r="K11080" s="3"/>
      <c r="L11080" s="3"/>
      <c r="M11080" s="3"/>
      <c r="N11080" s="3"/>
      <c r="O11080" s="3"/>
      <c r="P11080" s="3"/>
      <c r="Q11080" s="3"/>
      <c r="R11080" s="6"/>
      <c r="S11080" s="3"/>
      <c r="T11080" s="3"/>
      <c r="U11080" s="3"/>
      <c r="V11080" s="3"/>
      <c r="W11080" s="3"/>
      <c r="X11080" s="3"/>
      <c r="Y11080" s="7"/>
    </row>
    <row r="11081" spans="2:25" s="12" customFormat="1" x14ac:dyDescent="0.2">
      <c r="B11081" s="8"/>
      <c r="C11081" s="8"/>
      <c r="D11081" s="8"/>
      <c r="E11081" s="3"/>
      <c r="F11081" s="8"/>
      <c r="G11081" s="48"/>
      <c r="I11081" s="3"/>
      <c r="J11081" s="3"/>
      <c r="K11081" s="3"/>
      <c r="L11081" s="3"/>
      <c r="M11081" s="3"/>
      <c r="N11081" s="3"/>
      <c r="O11081" s="3"/>
      <c r="P11081" s="3"/>
      <c r="Q11081" s="3"/>
      <c r="R11081" s="6"/>
      <c r="S11081" s="3"/>
      <c r="T11081" s="3"/>
      <c r="U11081" s="3"/>
      <c r="V11081" s="3"/>
      <c r="W11081" s="3"/>
      <c r="X11081" s="3"/>
      <c r="Y11081" s="7"/>
    </row>
    <row r="11082" spans="2:25" s="12" customFormat="1" x14ac:dyDescent="0.2">
      <c r="B11082" s="8"/>
      <c r="C11082" s="8"/>
      <c r="D11082" s="8"/>
      <c r="E11082" s="3"/>
      <c r="F11082" s="8"/>
      <c r="G11082" s="48"/>
      <c r="I11082" s="3"/>
      <c r="J11082" s="3"/>
      <c r="K11082" s="3"/>
      <c r="L11082" s="3"/>
      <c r="M11082" s="3"/>
      <c r="N11082" s="3"/>
      <c r="O11082" s="3"/>
      <c r="P11082" s="3"/>
      <c r="Q11082" s="3"/>
      <c r="R11082" s="6"/>
      <c r="S11082" s="3"/>
      <c r="T11082" s="3"/>
      <c r="U11082" s="3"/>
      <c r="V11082" s="3"/>
      <c r="W11082" s="3"/>
      <c r="X11082" s="3"/>
      <c r="Y11082" s="7"/>
    </row>
    <row r="11083" spans="2:25" s="12" customFormat="1" x14ac:dyDescent="0.2">
      <c r="B11083" s="8"/>
      <c r="C11083" s="8"/>
      <c r="D11083" s="8"/>
      <c r="E11083" s="3"/>
      <c r="F11083" s="8"/>
      <c r="G11083" s="48"/>
      <c r="I11083" s="3"/>
      <c r="J11083" s="3"/>
      <c r="K11083" s="3"/>
      <c r="L11083" s="3"/>
      <c r="M11083" s="3"/>
      <c r="N11083" s="3"/>
      <c r="O11083" s="3"/>
      <c r="P11083" s="3"/>
      <c r="Q11083" s="3"/>
      <c r="R11083" s="6"/>
      <c r="S11083" s="3"/>
      <c r="T11083" s="3"/>
      <c r="U11083" s="3"/>
      <c r="V11083" s="3"/>
      <c r="W11083" s="3"/>
      <c r="X11083" s="3"/>
      <c r="Y11083" s="7"/>
    </row>
    <row r="11084" spans="2:25" s="12" customFormat="1" x14ac:dyDescent="0.2">
      <c r="B11084" s="8"/>
      <c r="C11084" s="8"/>
      <c r="D11084" s="8"/>
      <c r="E11084" s="3"/>
      <c r="F11084" s="8"/>
      <c r="G11084" s="48"/>
      <c r="I11084" s="3"/>
      <c r="J11084" s="3"/>
      <c r="K11084" s="3"/>
      <c r="L11084" s="3"/>
      <c r="M11084" s="3"/>
      <c r="N11084" s="3"/>
      <c r="O11084" s="3"/>
      <c r="P11084" s="3"/>
      <c r="Q11084" s="3"/>
      <c r="R11084" s="6"/>
      <c r="S11084" s="3"/>
      <c r="T11084" s="3"/>
      <c r="U11084" s="3"/>
      <c r="V11084" s="3"/>
      <c r="W11084" s="3"/>
      <c r="X11084" s="3"/>
      <c r="Y11084" s="7"/>
    </row>
    <row r="11085" spans="2:25" s="12" customFormat="1" x14ac:dyDescent="0.2">
      <c r="B11085" s="8"/>
      <c r="C11085" s="8"/>
      <c r="D11085" s="8"/>
      <c r="E11085" s="3"/>
      <c r="F11085" s="8"/>
      <c r="G11085" s="48"/>
      <c r="I11085" s="3"/>
      <c r="J11085" s="3"/>
      <c r="K11085" s="3"/>
      <c r="L11085" s="3"/>
      <c r="M11085" s="3"/>
      <c r="N11085" s="3"/>
      <c r="O11085" s="3"/>
      <c r="P11085" s="3"/>
      <c r="Q11085" s="3"/>
      <c r="R11085" s="6"/>
      <c r="S11085" s="3"/>
      <c r="T11085" s="3"/>
      <c r="U11085" s="3"/>
      <c r="V11085" s="3"/>
      <c r="W11085" s="3"/>
      <c r="X11085" s="3"/>
      <c r="Y11085" s="7"/>
    </row>
    <row r="11086" spans="2:25" s="12" customFormat="1" x14ac:dyDescent="0.2">
      <c r="B11086" s="8"/>
      <c r="C11086" s="8"/>
      <c r="D11086" s="8"/>
      <c r="E11086" s="3"/>
      <c r="F11086" s="8"/>
      <c r="G11086" s="48"/>
      <c r="I11086" s="3"/>
      <c r="J11086" s="3"/>
      <c r="K11086" s="3"/>
      <c r="L11086" s="3"/>
      <c r="M11086" s="3"/>
      <c r="N11086" s="3"/>
      <c r="O11086" s="3"/>
      <c r="P11086" s="3"/>
      <c r="Q11086" s="3"/>
      <c r="R11086" s="6"/>
      <c r="S11086" s="3"/>
      <c r="T11086" s="3"/>
      <c r="U11086" s="3"/>
      <c r="V11086" s="3"/>
      <c r="W11086" s="3"/>
      <c r="X11086" s="3"/>
      <c r="Y11086" s="7"/>
    </row>
    <row r="11087" spans="2:25" s="12" customFormat="1" x14ac:dyDescent="0.2">
      <c r="B11087" s="8"/>
      <c r="C11087" s="8"/>
      <c r="D11087" s="8"/>
      <c r="E11087" s="3"/>
      <c r="F11087" s="8"/>
      <c r="G11087" s="48"/>
      <c r="I11087" s="3"/>
      <c r="J11087" s="3"/>
      <c r="K11087" s="3"/>
      <c r="L11087" s="3"/>
      <c r="M11087" s="3"/>
      <c r="N11087" s="3"/>
      <c r="O11087" s="3"/>
      <c r="P11087" s="3"/>
      <c r="Q11087" s="3"/>
      <c r="R11087" s="6"/>
      <c r="S11087" s="3"/>
      <c r="T11087" s="3"/>
      <c r="U11087" s="3"/>
      <c r="V11087" s="3"/>
      <c r="W11087" s="3"/>
      <c r="X11087" s="3"/>
      <c r="Y11087" s="7"/>
    </row>
    <row r="11088" spans="2:25" s="12" customFormat="1" x14ac:dyDescent="0.2">
      <c r="B11088" s="8"/>
      <c r="C11088" s="8"/>
      <c r="D11088" s="8"/>
      <c r="E11088" s="3"/>
      <c r="F11088" s="8"/>
      <c r="G11088" s="48"/>
      <c r="I11088" s="3"/>
      <c r="J11088" s="3"/>
      <c r="K11088" s="3"/>
      <c r="L11088" s="3"/>
      <c r="M11088" s="3"/>
      <c r="N11088" s="3"/>
      <c r="O11088" s="3"/>
      <c r="P11088" s="3"/>
      <c r="Q11088" s="3"/>
      <c r="R11088" s="6"/>
      <c r="S11088" s="3"/>
      <c r="T11088" s="3"/>
      <c r="U11088" s="3"/>
      <c r="V11088" s="3"/>
      <c r="W11088" s="3"/>
      <c r="X11088" s="3"/>
      <c r="Y11088" s="7"/>
    </row>
    <row r="11089" spans="2:25" s="12" customFormat="1" x14ac:dyDescent="0.2">
      <c r="B11089" s="8"/>
      <c r="C11089" s="8"/>
      <c r="D11089" s="8"/>
      <c r="E11089" s="3"/>
      <c r="F11089" s="8"/>
      <c r="G11089" s="48"/>
      <c r="I11089" s="3"/>
      <c r="J11089" s="3"/>
      <c r="K11089" s="3"/>
      <c r="L11089" s="3"/>
      <c r="M11089" s="3"/>
      <c r="N11089" s="3"/>
      <c r="O11089" s="3"/>
      <c r="P11089" s="3"/>
      <c r="Q11089" s="3"/>
      <c r="R11089" s="6"/>
      <c r="S11089" s="3"/>
      <c r="T11089" s="3"/>
      <c r="U11089" s="3"/>
      <c r="V11089" s="3"/>
      <c r="W11089" s="3"/>
      <c r="X11089" s="3"/>
      <c r="Y11089" s="7"/>
    </row>
    <row r="11090" spans="2:25" s="12" customFormat="1" x14ac:dyDescent="0.2">
      <c r="B11090" s="8"/>
      <c r="C11090" s="8"/>
      <c r="D11090" s="8"/>
      <c r="E11090" s="3"/>
      <c r="F11090" s="8"/>
      <c r="G11090" s="48"/>
      <c r="I11090" s="3"/>
      <c r="J11090" s="3"/>
      <c r="K11090" s="3"/>
      <c r="L11090" s="3"/>
      <c r="M11090" s="3"/>
      <c r="N11090" s="3"/>
      <c r="O11090" s="3"/>
      <c r="P11090" s="3"/>
      <c r="Q11090" s="3"/>
      <c r="R11090" s="6"/>
      <c r="S11090" s="3"/>
      <c r="T11090" s="3"/>
      <c r="U11090" s="3"/>
      <c r="V11090" s="3"/>
      <c r="W11090" s="3"/>
      <c r="X11090" s="3"/>
      <c r="Y11090" s="7"/>
    </row>
    <row r="11091" spans="2:25" s="12" customFormat="1" x14ac:dyDescent="0.2">
      <c r="B11091" s="8"/>
      <c r="C11091" s="8"/>
      <c r="D11091" s="8"/>
      <c r="E11091" s="3"/>
      <c r="F11091" s="8"/>
      <c r="G11091" s="48"/>
      <c r="I11091" s="3"/>
      <c r="J11091" s="3"/>
      <c r="K11091" s="3"/>
      <c r="L11091" s="3"/>
      <c r="M11091" s="3"/>
      <c r="N11091" s="3"/>
      <c r="O11091" s="3"/>
      <c r="P11091" s="3"/>
      <c r="Q11091" s="3"/>
      <c r="R11091" s="6"/>
      <c r="S11091" s="3"/>
      <c r="T11091" s="3"/>
      <c r="U11091" s="3"/>
      <c r="V11091" s="3"/>
      <c r="W11091" s="3"/>
      <c r="X11091" s="3"/>
      <c r="Y11091" s="7"/>
    </row>
    <row r="11092" spans="2:25" s="12" customFormat="1" x14ac:dyDescent="0.2">
      <c r="B11092" s="8"/>
      <c r="C11092" s="8"/>
      <c r="D11092" s="8"/>
      <c r="E11092" s="3"/>
      <c r="F11092" s="8"/>
      <c r="G11092" s="48"/>
      <c r="I11092" s="3"/>
      <c r="J11092" s="3"/>
      <c r="K11092" s="3"/>
      <c r="L11092" s="3"/>
      <c r="M11092" s="3"/>
      <c r="N11092" s="3"/>
      <c r="O11092" s="3"/>
      <c r="P11092" s="3"/>
      <c r="Q11092" s="3"/>
      <c r="R11092" s="6"/>
      <c r="S11092" s="3"/>
      <c r="T11092" s="3"/>
      <c r="U11092" s="3"/>
      <c r="V11092" s="3"/>
      <c r="W11092" s="3"/>
      <c r="X11092" s="3"/>
      <c r="Y11092" s="7"/>
    </row>
    <row r="11093" spans="2:25" s="12" customFormat="1" x14ac:dyDescent="0.2">
      <c r="B11093" s="8"/>
      <c r="C11093" s="8"/>
      <c r="D11093" s="8"/>
      <c r="E11093" s="3"/>
      <c r="F11093" s="8"/>
      <c r="G11093" s="48"/>
      <c r="I11093" s="3"/>
      <c r="J11093" s="3"/>
      <c r="K11093" s="3"/>
      <c r="L11093" s="3"/>
      <c r="M11093" s="3"/>
      <c r="N11093" s="3"/>
      <c r="O11093" s="3"/>
      <c r="P11093" s="3"/>
      <c r="Q11093" s="3"/>
      <c r="R11093" s="6"/>
      <c r="S11093" s="3"/>
      <c r="T11093" s="3"/>
      <c r="U11093" s="3"/>
      <c r="V11093" s="3"/>
      <c r="W11093" s="3"/>
      <c r="X11093" s="3"/>
      <c r="Y11093" s="7"/>
    </row>
    <row r="11094" spans="2:25" s="12" customFormat="1" x14ac:dyDescent="0.2">
      <c r="B11094" s="8"/>
      <c r="C11094" s="8"/>
      <c r="D11094" s="8"/>
      <c r="E11094" s="3"/>
      <c r="F11094" s="8"/>
      <c r="G11094" s="48"/>
      <c r="I11094" s="3"/>
      <c r="J11094" s="3"/>
      <c r="K11094" s="3"/>
      <c r="L11094" s="3"/>
      <c r="M11094" s="3"/>
      <c r="N11094" s="3"/>
      <c r="O11094" s="3"/>
      <c r="P11094" s="3"/>
      <c r="Q11094" s="3"/>
      <c r="R11094" s="6"/>
      <c r="S11094" s="3"/>
      <c r="T11094" s="3"/>
      <c r="U11094" s="3"/>
      <c r="V11094" s="3"/>
      <c r="W11094" s="3"/>
      <c r="X11094" s="3"/>
      <c r="Y11094" s="7"/>
    </row>
    <row r="11095" spans="2:25" s="12" customFormat="1" x14ac:dyDescent="0.2">
      <c r="B11095" s="8"/>
      <c r="C11095" s="8"/>
      <c r="D11095" s="8"/>
      <c r="E11095" s="3"/>
      <c r="F11095" s="8"/>
      <c r="G11095" s="48"/>
      <c r="I11095" s="3"/>
      <c r="J11095" s="3"/>
      <c r="K11095" s="3"/>
      <c r="L11095" s="3"/>
      <c r="M11095" s="3"/>
      <c r="N11095" s="3"/>
      <c r="O11095" s="3"/>
      <c r="P11095" s="3"/>
      <c r="Q11095" s="3"/>
      <c r="R11095" s="6"/>
      <c r="S11095" s="3"/>
      <c r="T11095" s="3"/>
      <c r="U11095" s="3"/>
      <c r="V11095" s="3"/>
      <c r="W11095" s="3"/>
      <c r="X11095" s="3"/>
      <c r="Y11095" s="7"/>
    </row>
    <row r="11096" spans="2:25" s="12" customFormat="1" x14ac:dyDescent="0.2">
      <c r="B11096" s="8"/>
      <c r="C11096" s="8"/>
      <c r="D11096" s="8"/>
      <c r="E11096" s="3"/>
      <c r="F11096" s="8"/>
      <c r="G11096" s="48"/>
      <c r="I11096" s="3"/>
      <c r="J11096" s="3"/>
      <c r="K11096" s="3"/>
      <c r="L11096" s="3"/>
      <c r="M11096" s="3"/>
      <c r="N11096" s="3"/>
      <c r="O11096" s="3"/>
      <c r="P11096" s="3"/>
      <c r="Q11096" s="3"/>
      <c r="R11096" s="6"/>
      <c r="S11096" s="3"/>
      <c r="T11096" s="3"/>
      <c r="U11096" s="3"/>
      <c r="V11096" s="3"/>
      <c r="W11096" s="3"/>
      <c r="X11096" s="3"/>
      <c r="Y11096" s="7"/>
    </row>
    <row r="11097" spans="2:25" s="12" customFormat="1" x14ac:dyDescent="0.2">
      <c r="B11097" s="8"/>
      <c r="C11097" s="8"/>
      <c r="D11097" s="8"/>
      <c r="E11097" s="3"/>
      <c r="F11097" s="8"/>
      <c r="G11097" s="48"/>
      <c r="I11097" s="3"/>
      <c r="J11097" s="3"/>
      <c r="K11097" s="3"/>
      <c r="L11097" s="3"/>
      <c r="M11097" s="3"/>
      <c r="N11097" s="3"/>
      <c r="O11097" s="3"/>
      <c r="P11097" s="3"/>
      <c r="Q11097" s="3"/>
      <c r="R11097" s="6"/>
      <c r="S11097" s="3"/>
      <c r="T11097" s="3"/>
      <c r="U11097" s="3"/>
      <c r="V11097" s="3"/>
      <c r="W11097" s="3"/>
      <c r="X11097" s="3"/>
      <c r="Y11097" s="7"/>
    </row>
    <row r="11098" spans="2:25" s="12" customFormat="1" x14ac:dyDescent="0.2">
      <c r="B11098" s="8"/>
      <c r="C11098" s="8"/>
      <c r="D11098" s="8"/>
      <c r="E11098" s="3"/>
      <c r="F11098" s="8"/>
      <c r="G11098" s="48"/>
      <c r="I11098" s="3"/>
      <c r="J11098" s="3"/>
      <c r="K11098" s="3"/>
      <c r="L11098" s="3"/>
      <c r="M11098" s="3"/>
      <c r="N11098" s="3"/>
      <c r="O11098" s="3"/>
      <c r="P11098" s="3"/>
      <c r="Q11098" s="3"/>
      <c r="R11098" s="6"/>
      <c r="S11098" s="3"/>
      <c r="T11098" s="3"/>
      <c r="U11098" s="3"/>
      <c r="V11098" s="3"/>
      <c r="W11098" s="3"/>
      <c r="X11098" s="3"/>
      <c r="Y11098" s="7"/>
    </row>
    <row r="11099" spans="2:25" s="12" customFormat="1" x14ac:dyDescent="0.2">
      <c r="B11099" s="8"/>
      <c r="C11099" s="8"/>
      <c r="D11099" s="8"/>
      <c r="E11099" s="3"/>
      <c r="F11099" s="8"/>
      <c r="G11099" s="48"/>
      <c r="I11099" s="3"/>
      <c r="J11099" s="3"/>
      <c r="K11099" s="3"/>
      <c r="L11099" s="3"/>
      <c r="M11099" s="3"/>
      <c r="N11099" s="3"/>
      <c r="O11099" s="3"/>
      <c r="P11099" s="3"/>
      <c r="Q11099" s="3"/>
      <c r="R11099" s="6"/>
      <c r="S11099" s="3"/>
      <c r="T11099" s="3"/>
      <c r="U11099" s="3"/>
      <c r="V11099" s="3"/>
      <c r="W11099" s="3"/>
      <c r="X11099" s="3"/>
      <c r="Y11099" s="7"/>
    </row>
    <row r="11100" spans="2:25" s="12" customFormat="1" x14ac:dyDescent="0.2">
      <c r="B11100" s="8"/>
      <c r="C11100" s="8"/>
      <c r="D11100" s="8"/>
      <c r="E11100" s="3"/>
      <c r="F11100" s="8"/>
      <c r="G11100" s="48"/>
      <c r="I11100" s="3"/>
      <c r="J11100" s="3"/>
      <c r="K11100" s="3"/>
      <c r="L11100" s="3"/>
      <c r="M11100" s="3"/>
      <c r="N11100" s="3"/>
      <c r="O11100" s="3"/>
      <c r="P11100" s="3"/>
      <c r="Q11100" s="3"/>
      <c r="R11100" s="6"/>
      <c r="S11100" s="3"/>
      <c r="T11100" s="3"/>
      <c r="U11100" s="3"/>
      <c r="V11100" s="3"/>
      <c r="W11100" s="3"/>
      <c r="X11100" s="3"/>
      <c r="Y11100" s="7"/>
    </row>
    <row r="11101" spans="2:25" s="12" customFormat="1" x14ac:dyDescent="0.2">
      <c r="B11101" s="8"/>
      <c r="C11101" s="8"/>
      <c r="D11101" s="8"/>
      <c r="E11101" s="3"/>
      <c r="F11101" s="8"/>
      <c r="G11101" s="48"/>
      <c r="I11101" s="3"/>
      <c r="J11101" s="3"/>
      <c r="K11101" s="3"/>
      <c r="L11101" s="3"/>
      <c r="M11101" s="3"/>
      <c r="N11101" s="3"/>
      <c r="O11101" s="3"/>
      <c r="P11101" s="3"/>
      <c r="Q11101" s="3"/>
      <c r="R11101" s="6"/>
      <c r="S11101" s="3"/>
      <c r="T11101" s="3"/>
      <c r="U11101" s="3"/>
      <c r="V11101" s="3"/>
      <c r="W11101" s="3"/>
      <c r="X11101" s="3"/>
      <c r="Y11101" s="7"/>
    </row>
    <row r="11102" spans="2:25" s="12" customFormat="1" x14ac:dyDescent="0.2">
      <c r="B11102" s="8"/>
      <c r="C11102" s="8"/>
      <c r="D11102" s="8"/>
      <c r="E11102" s="3"/>
      <c r="F11102" s="8"/>
      <c r="G11102" s="48"/>
      <c r="I11102" s="3"/>
      <c r="J11102" s="3"/>
      <c r="K11102" s="3"/>
      <c r="L11102" s="3"/>
      <c r="M11102" s="3"/>
      <c r="N11102" s="3"/>
      <c r="O11102" s="3"/>
      <c r="P11102" s="3"/>
      <c r="Q11102" s="3"/>
      <c r="R11102" s="6"/>
      <c r="S11102" s="3"/>
      <c r="T11102" s="3"/>
      <c r="U11102" s="3"/>
      <c r="V11102" s="3"/>
      <c r="W11102" s="3"/>
      <c r="X11102" s="3"/>
      <c r="Y11102" s="7"/>
    </row>
    <row r="11103" spans="2:25" s="12" customFormat="1" x14ac:dyDescent="0.2">
      <c r="B11103" s="8"/>
      <c r="C11103" s="8"/>
      <c r="D11103" s="8"/>
      <c r="E11103" s="3"/>
      <c r="F11103" s="8"/>
      <c r="G11103" s="48"/>
      <c r="I11103" s="3"/>
      <c r="J11103" s="3"/>
      <c r="K11103" s="3"/>
      <c r="L11103" s="3"/>
      <c r="M11103" s="3"/>
      <c r="N11103" s="3"/>
      <c r="O11103" s="3"/>
      <c r="P11103" s="3"/>
      <c r="Q11103" s="3"/>
      <c r="R11103" s="6"/>
      <c r="S11103" s="3"/>
      <c r="T11103" s="3"/>
      <c r="U11103" s="3"/>
      <c r="V11103" s="3"/>
      <c r="W11103" s="3"/>
      <c r="X11103" s="3"/>
      <c r="Y11103" s="7"/>
    </row>
    <row r="11104" spans="2:25" s="12" customFormat="1" x14ac:dyDescent="0.2">
      <c r="B11104" s="8"/>
      <c r="C11104" s="8"/>
      <c r="D11104" s="8"/>
      <c r="E11104" s="3"/>
      <c r="F11104" s="8"/>
      <c r="G11104" s="48"/>
      <c r="I11104" s="3"/>
      <c r="J11104" s="3"/>
      <c r="K11104" s="3"/>
      <c r="L11104" s="3"/>
      <c r="M11104" s="3"/>
      <c r="N11104" s="3"/>
      <c r="O11104" s="3"/>
      <c r="P11104" s="3"/>
      <c r="Q11104" s="3"/>
      <c r="R11104" s="6"/>
      <c r="S11104" s="3"/>
      <c r="T11104" s="3"/>
      <c r="U11104" s="3"/>
      <c r="V11104" s="3"/>
      <c r="W11104" s="3"/>
      <c r="X11104" s="3"/>
      <c r="Y11104" s="7"/>
    </row>
    <row r="11105" spans="2:25" s="12" customFormat="1" x14ac:dyDescent="0.2">
      <c r="B11105" s="8"/>
      <c r="C11105" s="8"/>
      <c r="D11105" s="8"/>
      <c r="E11105" s="3"/>
      <c r="F11105" s="8"/>
      <c r="G11105" s="48"/>
      <c r="I11105" s="3"/>
      <c r="J11105" s="3"/>
      <c r="K11105" s="3"/>
      <c r="L11105" s="3"/>
      <c r="M11105" s="3"/>
      <c r="N11105" s="3"/>
      <c r="O11105" s="3"/>
      <c r="P11105" s="3"/>
      <c r="Q11105" s="3"/>
      <c r="R11105" s="6"/>
      <c r="S11105" s="3"/>
      <c r="T11105" s="3"/>
      <c r="U11105" s="3"/>
      <c r="V11105" s="3"/>
      <c r="W11105" s="3"/>
      <c r="X11105" s="3"/>
      <c r="Y11105" s="7"/>
    </row>
    <row r="11106" spans="2:25" s="12" customFormat="1" x14ac:dyDescent="0.2">
      <c r="B11106" s="8"/>
      <c r="C11106" s="8"/>
      <c r="D11106" s="8"/>
      <c r="E11106" s="3"/>
      <c r="F11106" s="8"/>
      <c r="G11106" s="48"/>
      <c r="I11106" s="3"/>
      <c r="J11106" s="3"/>
      <c r="K11106" s="3"/>
      <c r="L11106" s="3"/>
      <c r="M11106" s="3"/>
      <c r="N11106" s="3"/>
      <c r="O11106" s="3"/>
      <c r="P11106" s="3"/>
      <c r="Q11106" s="3"/>
      <c r="R11106" s="6"/>
      <c r="S11106" s="3"/>
      <c r="T11106" s="3"/>
      <c r="U11106" s="3"/>
      <c r="V11106" s="3"/>
      <c r="W11106" s="3"/>
      <c r="X11106" s="3"/>
      <c r="Y11106" s="7"/>
    </row>
    <row r="11107" spans="2:25" s="12" customFormat="1" x14ac:dyDescent="0.2">
      <c r="B11107" s="8"/>
      <c r="C11107" s="8"/>
      <c r="D11107" s="8"/>
      <c r="E11107" s="3"/>
      <c r="F11107" s="8"/>
      <c r="G11107" s="48"/>
      <c r="I11107" s="3"/>
      <c r="J11107" s="3"/>
      <c r="K11107" s="3"/>
      <c r="L11107" s="3"/>
      <c r="M11107" s="3"/>
      <c r="N11107" s="3"/>
      <c r="O11107" s="3"/>
      <c r="P11107" s="3"/>
      <c r="Q11107" s="3"/>
      <c r="R11107" s="6"/>
      <c r="S11107" s="3"/>
      <c r="T11107" s="3"/>
      <c r="U11107" s="3"/>
      <c r="V11107" s="3"/>
      <c r="W11107" s="3"/>
      <c r="X11107" s="3"/>
      <c r="Y11107" s="7"/>
    </row>
    <row r="11108" spans="2:25" s="12" customFormat="1" x14ac:dyDescent="0.2">
      <c r="B11108" s="8"/>
      <c r="C11108" s="8"/>
      <c r="D11108" s="8"/>
      <c r="E11108" s="3"/>
      <c r="F11108" s="8"/>
      <c r="G11108" s="48"/>
      <c r="I11108" s="3"/>
      <c r="J11108" s="3"/>
      <c r="K11108" s="3"/>
      <c r="L11108" s="3"/>
      <c r="M11108" s="3"/>
      <c r="N11108" s="3"/>
      <c r="O11108" s="3"/>
      <c r="P11108" s="3"/>
      <c r="Q11108" s="3"/>
      <c r="R11108" s="6"/>
      <c r="S11108" s="3"/>
      <c r="T11108" s="3"/>
      <c r="U11108" s="3"/>
      <c r="V11108" s="3"/>
      <c r="W11108" s="3"/>
      <c r="X11108" s="3"/>
      <c r="Y11108" s="7"/>
    </row>
    <row r="11109" spans="2:25" s="12" customFormat="1" x14ac:dyDescent="0.2">
      <c r="B11109" s="8"/>
      <c r="C11109" s="8"/>
      <c r="D11109" s="8"/>
      <c r="E11109" s="3"/>
      <c r="F11109" s="8"/>
      <c r="G11109" s="48"/>
      <c r="I11109" s="3"/>
      <c r="J11109" s="3"/>
      <c r="K11109" s="3"/>
      <c r="L11109" s="3"/>
      <c r="M11109" s="3"/>
      <c r="N11109" s="3"/>
      <c r="O11109" s="3"/>
      <c r="P11109" s="3"/>
      <c r="Q11109" s="3"/>
      <c r="R11109" s="6"/>
      <c r="S11109" s="3"/>
      <c r="T11109" s="3"/>
      <c r="U11109" s="3"/>
      <c r="V11109" s="3"/>
      <c r="W11109" s="3"/>
      <c r="X11109" s="3"/>
      <c r="Y11109" s="7"/>
    </row>
    <row r="11110" spans="2:25" s="12" customFormat="1" x14ac:dyDescent="0.2">
      <c r="B11110" s="8"/>
      <c r="C11110" s="8"/>
      <c r="D11110" s="8"/>
      <c r="E11110" s="3"/>
      <c r="F11110" s="8"/>
      <c r="G11110" s="48"/>
      <c r="I11110" s="3"/>
      <c r="J11110" s="3"/>
      <c r="K11110" s="3"/>
      <c r="L11110" s="3"/>
      <c r="M11110" s="3"/>
      <c r="N11110" s="3"/>
      <c r="O11110" s="3"/>
      <c r="P11110" s="3"/>
      <c r="Q11110" s="3"/>
      <c r="R11110" s="6"/>
      <c r="S11110" s="3"/>
      <c r="T11110" s="3"/>
      <c r="U11110" s="3"/>
      <c r="V11110" s="3"/>
      <c r="W11110" s="3"/>
      <c r="X11110" s="3"/>
      <c r="Y11110" s="7"/>
    </row>
    <row r="11111" spans="2:25" s="12" customFormat="1" x14ac:dyDescent="0.2">
      <c r="B11111" s="8"/>
      <c r="C11111" s="8"/>
      <c r="D11111" s="8"/>
      <c r="E11111" s="3"/>
      <c r="F11111" s="8"/>
      <c r="G11111" s="48"/>
      <c r="I11111" s="3"/>
      <c r="J11111" s="3"/>
      <c r="K11111" s="3"/>
      <c r="L11111" s="3"/>
      <c r="M11111" s="3"/>
      <c r="N11111" s="3"/>
      <c r="O11111" s="3"/>
      <c r="P11111" s="3"/>
      <c r="Q11111" s="3"/>
      <c r="R11111" s="6"/>
      <c r="S11111" s="3"/>
      <c r="T11111" s="3"/>
      <c r="U11111" s="3"/>
      <c r="V11111" s="3"/>
      <c r="W11111" s="3"/>
      <c r="X11111" s="3"/>
      <c r="Y11111" s="7"/>
    </row>
    <row r="11112" spans="2:25" s="12" customFormat="1" x14ac:dyDescent="0.2">
      <c r="B11112" s="8"/>
      <c r="C11112" s="8"/>
      <c r="D11112" s="8"/>
      <c r="E11112" s="3"/>
      <c r="F11112" s="8"/>
      <c r="G11112" s="48"/>
      <c r="I11112" s="3"/>
      <c r="J11112" s="3"/>
      <c r="K11112" s="3"/>
      <c r="L11112" s="3"/>
      <c r="M11112" s="3"/>
      <c r="N11112" s="3"/>
      <c r="O11112" s="3"/>
      <c r="P11112" s="3"/>
      <c r="Q11112" s="3"/>
      <c r="R11112" s="6"/>
      <c r="S11112" s="3"/>
      <c r="T11112" s="3"/>
      <c r="U11112" s="3"/>
      <c r="V11112" s="3"/>
      <c r="W11112" s="3"/>
      <c r="X11112" s="3"/>
      <c r="Y11112" s="7"/>
    </row>
    <row r="11113" spans="2:25" s="12" customFormat="1" x14ac:dyDescent="0.2">
      <c r="B11113" s="8"/>
      <c r="C11113" s="8"/>
      <c r="D11113" s="8"/>
      <c r="E11113" s="3"/>
      <c r="F11113" s="8"/>
      <c r="G11113" s="48"/>
      <c r="I11113" s="3"/>
      <c r="J11113" s="3"/>
      <c r="K11113" s="3"/>
      <c r="L11113" s="3"/>
      <c r="M11113" s="3"/>
      <c r="N11113" s="3"/>
      <c r="O11113" s="3"/>
      <c r="P11113" s="3"/>
      <c r="Q11113" s="3"/>
      <c r="R11113" s="6"/>
      <c r="S11113" s="3"/>
      <c r="T11113" s="3"/>
      <c r="U11113" s="3"/>
      <c r="V11113" s="3"/>
      <c r="W11113" s="3"/>
      <c r="X11113" s="3"/>
      <c r="Y11113" s="7"/>
    </row>
    <row r="11114" spans="2:25" s="12" customFormat="1" x14ac:dyDescent="0.2">
      <c r="B11114" s="8"/>
      <c r="C11114" s="8"/>
      <c r="D11114" s="8"/>
      <c r="E11114" s="3"/>
      <c r="F11114" s="8"/>
      <c r="G11114" s="48"/>
      <c r="I11114" s="3"/>
      <c r="J11114" s="3"/>
      <c r="K11114" s="3"/>
      <c r="L11114" s="3"/>
      <c r="M11114" s="3"/>
      <c r="N11114" s="3"/>
      <c r="O11114" s="3"/>
      <c r="P11114" s="3"/>
      <c r="Q11114" s="3"/>
      <c r="R11114" s="6"/>
      <c r="S11114" s="3"/>
      <c r="T11114" s="3"/>
      <c r="U11114" s="3"/>
      <c r="V11114" s="3"/>
      <c r="W11114" s="3"/>
      <c r="X11114" s="3"/>
      <c r="Y11114" s="7"/>
    </row>
    <row r="11115" spans="2:25" s="12" customFormat="1" x14ac:dyDescent="0.2">
      <c r="B11115" s="8"/>
      <c r="C11115" s="8"/>
      <c r="D11115" s="8"/>
      <c r="E11115" s="3"/>
      <c r="F11115" s="8"/>
      <c r="G11115" s="48"/>
      <c r="I11115" s="3"/>
      <c r="J11115" s="3"/>
      <c r="K11115" s="3"/>
      <c r="L11115" s="3"/>
      <c r="M11115" s="3"/>
      <c r="N11115" s="3"/>
      <c r="O11115" s="3"/>
      <c r="P11115" s="3"/>
      <c r="Q11115" s="3"/>
      <c r="R11115" s="6"/>
      <c r="S11115" s="3"/>
      <c r="T11115" s="3"/>
      <c r="U11115" s="3"/>
      <c r="V11115" s="3"/>
      <c r="W11115" s="3"/>
      <c r="X11115" s="3"/>
      <c r="Y11115" s="7"/>
    </row>
    <row r="11116" spans="2:25" s="12" customFormat="1" x14ac:dyDescent="0.2">
      <c r="B11116" s="8"/>
      <c r="C11116" s="8"/>
      <c r="D11116" s="8"/>
      <c r="E11116" s="3"/>
      <c r="F11116" s="8"/>
      <c r="G11116" s="48"/>
      <c r="I11116" s="3"/>
      <c r="J11116" s="3"/>
      <c r="K11116" s="3"/>
      <c r="L11116" s="3"/>
      <c r="M11116" s="3"/>
      <c r="N11116" s="3"/>
      <c r="O11116" s="3"/>
      <c r="P11116" s="3"/>
      <c r="Q11116" s="3"/>
      <c r="R11116" s="6"/>
      <c r="S11116" s="3"/>
      <c r="T11116" s="3"/>
      <c r="U11116" s="3"/>
      <c r="V11116" s="3"/>
      <c r="W11116" s="3"/>
      <c r="X11116" s="3"/>
      <c r="Y11116" s="7"/>
    </row>
    <row r="11117" spans="2:25" s="12" customFormat="1" x14ac:dyDescent="0.2">
      <c r="B11117" s="8"/>
      <c r="C11117" s="8"/>
      <c r="D11117" s="8"/>
      <c r="E11117" s="3"/>
      <c r="F11117" s="8"/>
      <c r="G11117" s="48"/>
      <c r="I11117" s="3"/>
      <c r="J11117" s="3"/>
      <c r="K11117" s="3"/>
      <c r="L11117" s="3"/>
      <c r="M11117" s="3"/>
      <c r="N11117" s="3"/>
      <c r="O11117" s="3"/>
      <c r="P11117" s="3"/>
      <c r="Q11117" s="3"/>
      <c r="R11117" s="6"/>
      <c r="S11117" s="3"/>
      <c r="T11117" s="3"/>
      <c r="U11117" s="3"/>
      <c r="V11117" s="3"/>
      <c r="W11117" s="3"/>
      <c r="X11117" s="3"/>
      <c r="Y11117" s="7"/>
    </row>
    <row r="11118" spans="2:25" s="12" customFormat="1" x14ac:dyDescent="0.2">
      <c r="B11118" s="8"/>
      <c r="C11118" s="8"/>
      <c r="D11118" s="8"/>
      <c r="E11118" s="3"/>
      <c r="F11118" s="8"/>
      <c r="G11118" s="48"/>
      <c r="I11118" s="3"/>
      <c r="J11118" s="3"/>
      <c r="K11118" s="3"/>
      <c r="L11118" s="3"/>
      <c r="M11118" s="3"/>
      <c r="N11118" s="3"/>
      <c r="O11118" s="3"/>
      <c r="P11118" s="3"/>
      <c r="Q11118" s="3"/>
      <c r="R11118" s="6"/>
      <c r="S11118" s="3"/>
      <c r="T11118" s="3"/>
      <c r="U11118" s="3"/>
      <c r="V11118" s="3"/>
      <c r="W11118" s="3"/>
      <c r="X11118" s="3"/>
      <c r="Y11118" s="7"/>
    </row>
    <row r="11119" spans="2:25" s="12" customFormat="1" x14ac:dyDescent="0.2">
      <c r="B11119" s="8"/>
      <c r="C11119" s="8"/>
      <c r="D11119" s="8"/>
      <c r="E11119" s="3"/>
      <c r="F11119" s="8"/>
      <c r="G11119" s="48"/>
      <c r="I11119" s="3"/>
      <c r="J11119" s="3"/>
      <c r="K11119" s="3"/>
      <c r="L11119" s="3"/>
      <c r="M11119" s="3"/>
      <c r="N11119" s="3"/>
      <c r="O11119" s="3"/>
      <c r="P11119" s="3"/>
      <c r="Q11119" s="3"/>
      <c r="R11119" s="6"/>
      <c r="S11119" s="3"/>
      <c r="T11119" s="3"/>
      <c r="U11119" s="3"/>
      <c r="V11119" s="3"/>
      <c r="W11119" s="3"/>
      <c r="X11119" s="3"/>
      <c r="Y11119" s="7"/>
    </row>
    <row r="11120" spans="2:25" s="12" customFormat="1" x14ac:dyDescent="0.2">
      <c r="B11120" s="8"/>
      <c r="C11120" s="8"/>
      <c r="D11120" s="8"/>
      <c r="E11120" s="3"/>
      <c r="F11120" s="8"/>
      <c r="G11120" s="48"/>
      <c r="I11120" s="3"/>
      <c r="J11120" s="3"/>
      <c r="K11120" s="3"/>
      <c r="L11120" s="3"/>
      <c r="M11120" s="3"/>
      <c r="N11120" s="3"/>
      <c r="O11120" s="3"/>
      <c r="P11120" s="3"/>
      <c r="Q11120" s="3"/>
      <c r="R11120" s="6"/>
      <c r="S11120" s="3"/>
      <c r="T11120" s="3"/>
      <c r="U11120" s="3"/>
      <c r="V11120" s="3"/>
      <c r="W11120" s="3"/>
      <c r="X11120" s="3"/>
      <c r="Y11120" s="7"/>
    </row>
    <row r="11121" spans="2:25" s="12" customFormat="1" x14ac:dyDescent="0.2">
      <c r="B11121" s="8"/>
      <c r="C11121" s="8"/>
      <c r="D11121" s="8"/>
      <c r="E11121" s="3"/>
      <c r="F11121" s="8"/>
      <c r="G11121" s="48"/>
      <c r="I11121" s="3"/>
      <c r="J11121" s="3"/>
      <c r="K11121" s="3"/>
      <c r="L11121" s="3"/>
      <c r="M11121" s="3"/>
      <c r="N11121" s="3"/>
      <c r="O11121" s="3"/>
      <c r="P11121" s="3"/>
      <c r="Q11121" s="3"/>
      <c r="R11121" s="6"/>
      <c r="S11121" s="3"/>
      <c r="T11121" s="3"/>
      <c r="U11121" s="3"/>
      <c r="V11121" s="3"/>
      <c r="W11121" s="3"/>
      <c r="X11121" s="3"/>
      <c r="Y11121" s="7"/>
    </row>
    <row r="11122" spans="2:25" s="12" customFormat="1" x14ac:dyDescent="0.2">
      <c r="B11122" s="8"/>
      <c r="C11122" s="8"/>
      <c r="D11122" s="8"/>
      <c r="E11122" s="3"/>
      <c r="F11122" s="8"/>
      <c r="G11122" s="48"/>
      <c r="I11122" s="3"/>
      <c r="J11122" s="3"/>
      <c r="K11122" s="3"/>
      <c r="L11122" s="3"/>
      <c r="M11122" s="3"/>
      <c r="N11122" s="3"/>
      <c r="O11122" s="3"/>
      <c r="P11122" s="3"/>
      <c r="Q11122" s="3"/>
      <c r="R11122" s="6"/>
      <c r="S11122" s="3"/>
      <c r="T11122" s="3"/>
      <c r="U11122" s="3"/>
      <c r="V11122" s="3"/>
      <c r="W11122" s="3"/>
      <c r="X11122" s="3"/>
      <c r="Y11122" s="7"/>
    </row>
    <row r="11123" spans="2:25" s="12" customFormat="1" x14ac:dyDescent="0.2">
      <c r="B11123" s="8"/>
      <c r="C11123" s="8"/>
      <c r="D11123" s="8"/>
      <c r="E11123" s="3"/>
      <c r="F11123" s="8"/>
      <c r="G11123" s="48"/>
      <c r="I11123" s="3"/>
      <c r="J11123" s="3"/>
      <c r="K11123" s="3"/>
      <c r="L11123" s="3"/>
      <c r="M11123" s="3"/>
      <c r="N11123" s="3"/>
      <c r="O11123" s="3"/>
      <c r="P11123" s="3"/>
      <c r="Q11123" s="3"/>
      <c r="R11123" s="6"/>
      <c r="S11123" s="3"/>
      <c r="T11123" s="3"/>
      <c r="U11123" s="3"/>
      <c r="V11123" s="3"/>
      <c r="W11123" s="3"/>
      <c r="X11123" s="3"/>
      <c r="Y11123" s="7"/>
    </row>
    <row r="11124" spans="2:25" s="12" customFormat="1" x14ac:dyDescent="0.2">
      <c r="B11124" s="8"/>
      <c r="C11124" s="8"/>
      <c r="D11124" s="8"/>
      <c r="E11124" s="3"/>
      <c r="F11124" s="8"/>
      <c r="G11124" s="48"/>
      <c r="I11124" s="3"/>
      <c r="J11124" s="3"/>
      <c r="K11124" s="3"/>
      <c r="L11124" s="3"/>
      <c r="M11124" s="3"/>
      <c r="N11124" s="3"/>
      <c r="O11124" s="3"/>
      <c r="P11124" s="3"/>
      <c r="Q11124" s="3"/>
      <c r="R11124" s="6"/>
      <c r="S11124" s="3"/>
      <c r="T11124" s="3"/>
      <c r="U11124" s="3"/>
      <c r="V11124" s="3"/>
      <c r="W11124" s="3"/>
      <c r="X11124" s="3"/>
      <c r="Y11124" s="7"/>
    </row>
    <row r="11125" spans="2:25" s="12" customFormat="1" x14ac:dyDescent="0.2">
      <c r="B11125" s="8"/>
      <c r="C11125" s="8"/>
      <c r="D11125" s="8"/>
      <c r="E11125" s="3"/>
      <c r="F11125" s="8"/>
      <c r="G11125" s="48"/>
      <c r="I11125" s="3"/>
      <c r="J11125" s="3"/>
      <c r="K11125" s="3"/>
      <c r="L11125" s="3"/>
      <c r="M11125" s="3"/>
      <c r="N11125" s="3"/>
      <c r="O11125" s="3"/>
      <c r="P11125" s="3"/>
      <c r="Q11125" s="3"/>
      <c r="R11125" s="6"/>
      <c r="S11125" s="3"/>
      <c r="T11125" s="3"/>
      <c r="U11125" s="3"/>
      <c r="V11125" s="3"/>
      <c r="W11125" s="3"/>
      <c r="X11125" s="3"/>
      <c r="Y11125" s="7"/>
    </row>
    <row r="11126" spans="2:25" s="12" customFormat="1" x14ac:dyDescent="0.2">
      <c r="B11126" s="8"/>
      <c r="C11126" s="8"/>
      <c r="D11126" s="8"/>
      <c r="E11126" s="3"/>
      <c r="F11126" s="8"/>
      <c r="G11126" s="48"/>
      <c r="I11126" s="3"/>
      <c r="J11126" s="3"/>
      <c r="K11126" s="3"/>
      <c r="L11126" s="3"/>
      <c r="M11126" s="3"/>
      <c r="N11126" s="3"/>
      <c r="O11126" s="3"/>
      <c r="P11126" s="3"/>
      <c r="Q11126" s="3"/>
      <c r="R11126" s="6"/>
      <c r="S11126" s="3"/>
      <c r="T11126" s="3"/>
      <c r="U11126" s="3"/>
      <c r="V11126" s="3"/>
      <c r="W11126" s="3"/>
      <c r="X11126" s="3"/>
      <c r="Y11126" s="7"/>
    </row>
    <row r="11127" spans="2:25" s="12" customFormat="1" x14ac:dyDescent="0.2">
      <c r="B11127" s="8"/>
      <c r="C11127" s="8"/>
      <c r="D11127" s="8"/>
      <c r="E11127" s="3"/>
      <c r="F11127" s="8"/>
      <c r="G11127" s="48"/>
      <c r="I11127" s="3"/>
      <c r="J11127" s="3"/>
      <c r="K11127" s="3"/>
      <c r="L11127" s="3"/>
      <c r="M11127" s="3"/>
      <c r="N11127" s="3"/>
      <c r="O11127" s="3"/>
      <c r="P11127" s="3"/>
      <c r="Q11127" s="3"/>
      <c r="R11127" s="6"/>
      <c r="S11127" s="3"/>
      <c r="T11127" s="3"/>
      <c r="U11127" s="3"/>
      <c r="V11127" s="3"/>
      <c r="W11127" s="3"/>
      <c r="X11127" s="3"/>
      <c r="Y11127" s="7"/>
    </row>
    <row r="11128" spans="2:25" s="12" customFormat="1" x14ac:dyDescent="0.2">
      <c r="B11128" s="8"/>
      <c r="C11128" s="8"/>
      <c r="D11128" s="8"/>
      <c r="E11128" s="3"/>
      <c r="F11128" s="8"/>
      <c r="G11128" s="48"/>
      <c r="I11128" s="3"/>
      <c r="J11128" s="3"/>
      <c r="K11128" s="3"/>
      <c r="L11128" s="3"/>
      <c r="M11128" s="3"/>
      <c r="N11128" s="3"/>
      <c r="O11128" s="3"/>
      <c r="P11128" s="3"/>
      <c r="Q11128" s="3"/>
      <c r="R11128" s="6"/>
      <c r="S11128" s="3"/>
      <c r="T11128" s="3"/>
      <c r="U11128" s="3"/>
      <c r="V11128" s="3"/>
      <c r="W11128" s="3"/>
      <c r="X11128" s="3"/>
      <c r="Y11128" s="7"/>
    </row>
    <row r="11129" spans="2:25" s="12" customFormat="1" x14ac:dyDescent="0.2">
      <c r="B11129" s="8"/>
      <c r="C11129" s="8"/>
      <c r="D11129" s="8"/>
      <c r="E11129" s="3"/>
      <c r="F11129" s="8"/>
      <c r="G11129" s="48"/>
      <c r="I11129" s="3"/>
      <c r="J11129" s="3"/>
      <c r="K11129" s="3"/>
      <c r="L11129" s="3"/>
      <c r="M11129" s="3"/>
      <c r="N11129" s="3"/>
      <c r="O11129" s="3"/>
      <c r="P11129" s="3"/>
      <c r="Q11129" s="3"/>
      <c r="R11129" s="6"/>
      <c r="S11129" s="3"/>
      <c r="T11129" s="3"/>
      <c r="U11129" s="3"/>
      <c r="V11129" s="3"/>
      <c r="W11129" s="3"/>
      <c r="X11129" s="3"/>
      <c r="Y11129" s="7"/>
    </row>
    <row r="11130" spans="2:25" s="12" customFormat="1" x14ac:dyDescent="0.2">
      <c r="B11130" s="8"/>
      <c r="C11130" s="8"/>
      <c r="D11130" s="8"/>
      <c r="E11130" s="3"/>
      <c r="F11130" s="8"/>
      <c r="G11130" s="48"/>
      <c r="I11130" s="3"/>
      <c r="J11130" s="3"/>
      <c r="K11130" s="3"/>
      <c r="L11130" s="3"/>
      <c r="M11130" s="3"/>
      <c r="N11130" s="3"/>
      <c r="O11130" s="3"/>
      <c r="P11130" s="3"/>
      <c r="Q11130" s="3"/>
      <c r="R11130" s="6"/>
      <c r="S11130" s="3"/>
      <c r="T11130" s="3"/>
      <c r="U11130" s="3"/>
      <c r="V11130" s="3"/>
      <c r="W11130" s="3"/>
      <c r="X11130" s="3"/>
      <c r="Y11130" s="7"/>
    </row>
    <row r="11131" spans="2:25" s="12" customFormat="1" x14ac:dyDescent="0.2">
      <c r="B11131" s="8"/>
      <c r="C11131" s="8"/>
      <c r="D11131" s="8"/>
      <c r="E11131" s="3"/>
      <c r="F11131" s="8"/>
      <c r="G11131" s="48"/>
      <c r="I11131" s="3"/>
      <c r="J11131" s="3"/>
      <c r="K11131" s="3"/>
      <c r="L11131" s="3"/>
      <c r="M11131" s="3"/>
      <c r="N11131" s="3"/>
      <c r="O11131" s="3"/>
      <c r="P11131" s="3"/>
      <c r="Q11131" s="3"/>
      <c r="R11131" s="6"/>
      <c r="S11131" s="3"/>
      <c r="T11131" s="3"/>
      <c r="U11131" s="3"/>
      <c r="V11131" s="3"/>
      <c r="W11131" s="3"/>
      <c r="X11131" s="3"/>
      <c r="Y11131" s="7"/>
    </row>
    <row r="11132" spans="2:25" s="12" customFormat="1" x14ac:dyDescent="0.2">
      <c r="B11132" s="8"/>
      <c r="C11132" s="8"/>
      <c r="D11132" s="8"/>
      <c r="E11132" s="3"/>
      <c r="F11132" s="8"/>
      <c r="G11132" s="48"/>
      <c r="I11132" s="3"/>
      <c r="J11132" s="3"/>
      <c r="K11132" s="3"/>
      <c r="L11132" s="3"/>
      <c r="M11132" s="3"/>
      <c r="N11132" s="3"/>
      <c r="O11132" s="3"/>
      <c r="P11132" s="3"/>
      <c r="Q11132" s="3"/>
      <c r="R11132" s="6"/>
      <c r="S11132" s="3"/>
      <c r="T11132" s="3"/>
      <c r="U11132" s="3"/>
      <c r="V11132" s="3"/>
      <c r="W11132" s="3"/>
      <c r="X11132" s="3"/>
      <c r="Y11132" s="7"/>
    </row>
    <row r="11133" spans="2:25" s="12" customFormat="1" x14ac:dyDescent="0.2">
      <c r="B11133" s="8"/>
      <c r="C11133" s="8"/>
      <c r="D11133" s="8"/>
      <c r="E11133" s="3"/>
      <c r="F11133" s="8"/>
      <c r="G11133" s="48"/>
      <c r="I11133" s="3"/>
      <c r="J11133" s="3"/>
      <c r="K11133" s="3"/>
      <c r="L11133" s="3"/>
      <c r="M11133" s="3"/>
      <c r="N11133" s="3"/>
      <c r="O11133" s="3"/>
      <c r="P11133" s="3"/>
      <c r="Q11133" s="3"/>
      <c r="R11133" s="6"/>
      <c r="S11133" s="3"/>
      <c r="T11133" s="3"/>
      <c r="U11133" s="3"/>
      <c r="V11133" s="3"/>
      <c r="W11133" s="3"/>
      <c r="X11133" s="3"/>
      <c r="Y11133" s="7"/>
    </row>
    <row r="11134" spans="2:25" s="12" customFormat="1" x14ac:dyDescent="0.2">
      <c r="B11134" s="8"/>
      <c r="C11134" s="8"/>
      <c r="D11134" s="8"/>
      <c r="E11134" s="3"/>
      <c r="F11134" s="8"/>
      <c r="G11134" s="48"/>
      <c r="I11134" s="3"/>
      <c r="J11134" s="3"/>
      <c r="K11134" s="3"/>
      <c r="L11134" s="3"/>
      <c r="M11134" s="3"/>
      <c r="N11134" s="3"/>
      <c r="O11134" s="3"/>
      <c r="P11134" s="3"/>
      <c r="Q11134" s="3"/>
      <c r="R11134" s="6"/>
      <c r="S11134" s="3"/>
      <c r="T11134" s="3"/>
      <c r="U11134" s="3"/>
      <c r="V11134" s="3"/>
      <c r="W11134" s="3"/>
      <c r="X11134" s="3"/>
      <c r="Y11134" s="7"/>
    </row>
    <row r="11135" spans="2:25" s="12" customFormat="1" x14ac:dyDescent="0.2">
      <c r="B11135" s="8"/>
      <c r="C11135" s="8"/>
      <c r="D11135" s="8"/>
      <c r="E11135" s="3"/>
      <c r="F11135" s="8"/>
      <c r="G11135" s="48"/>
      <c r="I11135" s="3"/>
      <c r="J11135" s="3"/>
      <c r="K11135" s="3"/>
      <c r="L11135" s="3"/>
      <c r="M11135" s="3"/>
      <c r="N11135" s="3"/>
      <c r="O11135" s="3"/>
      <c r="P11135" s="3"/>
      <c r="Q11135" s="3"/>
      <c r="R11135" s="6"/>
      <c r="S11135" s="3"/>
      <c r="T11135" s="3"/>
      <c r="U11135" s="3"/>
      <c r="V11135" s="3"/>
      <c r="W11135" s="3"/>
      <c r="X11135" s="3"/>
      <c r="Y11135" s="7"/>
    </row>
    <row r="11136" spans="2:25" s="12" customFormat="1" x14ac:dyDescent="0.2">
      <c r="B11136" s="8"/>
      <c r="C11136" s="8"/>
      <c r="D11136" s="8"/>
      <c r="E11136" s="3"/>
      <c r="F11136" s="8"/>
      <c r="G11136" s="48"/>
      <c r="I11136" s="3"/>
      <c r="J11136" s="3"/>
      <c r="K11136" s="3"/>
      <c r="L11136" s="3"/>
      <c r="M11136" s="3"/>
      <c r="N11136" s="3"/>
      <c r="O11136" s="3"/>
      <c r="P11136" s="3"/>
      <c r="Q11136" s="3"/>
      <c r="R11136" s="6"/>
      <c r="S11136" s="3"/>
      <c r="T11136" s="3"/>
      <c r="U11136" s="3"/>
      <c r="V11136" s="3"/>
      <c r="W11136" s="3"/>
      <c r="X11136" s="3"/>
      <c r="Y11136" s="7"/>
    </row>
    <row r="11137" spans="2:25" s="12" customFormat="1" x14ac:dyDescent="0.2">
      <c r="B11137" s="8"/>
      <c r="C11137" s="8"/>
      <c r="D11137" s="8"/>
      <c r="E11137" s="3"/>
      <c r="F11137" s="8"/>
      <c r="G11137" s="48"/>
      <c r="I11137" s="3"/>
      <c r="J11137" s="3"/>
      <c r="K11137" s="3"/>
      <c r="L11137" s="3"/>
      <c r="M11137" s="3"/>
      <c r="N11137" s="3"/>
      <c r="O11137" s="3"/>
      <c r="P11137" s="3"/>
      <c r="Q11137" s="3"/>
      <c r="R11137" s="6"/>
      <c r="S11137" s="3"/>
      <c r="T11137" s="3"/>
      <c r="U11137" s="3"/>
      <c r="V11137" s="3"/>
      <c r="W11137" s="3"/>
      <c r="X11137" s="3"/>
      <c r="Y11137" s="7"/>
    </row>
    <row r="11138" spans="2:25" s="12" customFormat="1" x14ac:dyDescent="0.2">
      <c r="B11138" s="8"/>
      <c r="C11138" s="8"/>
      <c r="D11138" s="8"/>
      <c r="E11138" s="3"/>
      <c r="F11138" s="8"/>
      <c r="G11138" s="48"/>
      <c r="I11138" s="3"/>
      <c r="J11138" s="3"/>
      <c r="K11138" s="3"/>
      <c r="L11138" s="3"/>
      <c r="M11138" s="3"/>
      <c r="N11138" s="3"/>
      <c r="O11138" s="3"/>
      <c r="P11138" s="3"/>
      <c r="Q11138" s="3"/>
      <c r="R11138" s="6"/>
      <c r="S11138" s="3"/>
      <c r="T11138" s="3"/>
      <c r="U11138" s="3"/>
      <c r="V11138" s="3"/>
      <c r="W11138" s="3"/>
      <c r="X11138" s="3"/>
      <c r="Y11138" s="7"/>
    </row>
    <row r="11139" spans="2:25" s="12" customFormat="1" x14ac:dyDescent="0.2">
      <c r="B11139" s="8"/>
      <c r="C11139" s="8"/>
      <c r="D11139" s="8"/>
      <c r="E11139" s="3"/>
      <c r="F11139" s="8"/>
      <c r="G11139" s="48"/>
      <c r="I11139" s="3"/>
      <c r="J11139" s="3"/>
      <c r="K11139" s="3"/>
      <c r="L11139" s="3"/>
      <c r="M11139" s="3"/>
      <c r="N11139" s="3"/>
      <c r="O11139" s="3"/>
      <c r="P11139" s="3"/>
      <c r="Q11139" s="3"/>
      <c r="R11139" s="6"/>
      <c r="S11139" s="3"/>
      <c r="T11139" s="3"/>
      <c r="U11139" s="3"/>
      <c r="V11139" s="3"/>
      <c r="W11139" s="3"/>
      <c r="X11139" s="3"/>
      <c r="Y11139" s="7"/>
    </row>
    <row r="11140" spans="2:25" s="12" customFormat="1" x14ac:dyDescent="0.2">
      <c r="B11140" s="8"/>
      <c r="C11140" s="8"/>
      <c r="D11140" s="8"/>
      <c r="E11140" s="3"/>
      <c r="F11140" s="8"/>
      <c r="G11140" s="48"/>
      <c r="I11140" s="3"/>
      <c r="J11140" s="3"/>
      <c r="K11140" s="3"/>
      <c r="L11140" s="3"/>
      <c r="M11140" s="3"/>
      <c r="N11140" s="3"/>
      <c r="O11140" s="3"/>
      <c r="P11140" s="3"/>
      <c r="Q11140" s="3"/>
      <c r="R11140" s="6"/>
      <c r="S11140" s="3"/>
      <c r="T11140" s="3"/>
      <c r="U11140" s="3"/>
      <c r="V11140" s="3"/>
      <c r="W11140" s="3"/>
      <c r="X11140" s="3"/>
      <c r="Y11140" s="7"/>
    </row>
    <row r="11141" spans="2:25" s="12" customFormat="1" x14ac:dyDescent="0.2">
      <c r="B11141" s="8"/>
      <c r="C11141" s="8"/>
      <c r="D11141" s="8"/>
      <c r="E11141" s="3"/>
      <c r="F11141" s="8"/>
      <c r="G11141" s="48"/>
      <c r="I11141" s="3"/>
      <c r="J11141" s="3"/>
      <c r="K11141" s="3"/>
      <c r="L11141" s="3"/>
      <c r="M11141" s="3"/>
      <c r="N11141" s="3"/>
      <c r="O11141" s="3"/>
      <c r="P11141" s="3"/>
      <c r="Q11141" s="3"/>
      <c r="R11141" s="6"/>
      <c r="S11141" s="3"/>
      <c r="T11141" s="3"/>
      <c r="U11141" s="3"/>
      <c r="V11141" s="3"/>
      <c r="W11141" s="3"/>
      <c r="X11141" s="3"/>
      <c r="Y11141" s="7"/>
    </row>
    <row r="11142" spans="2:25" s="12" customFormat="1" x14ac:dyDescent="0.2">
      <c r="B11142" s="8"/>
      <c r="C11142" s="8"/>
      <c r="D11142" s="8"/>
      <c r="E11142" s="3"/>
      <c r="F11142" s="8"/>
      <c r="G11142" s="48"/>
      <c r="I11142" s="3"/>
      <c r="J11142" s="3"/>
      <c r="K11142" s="3"/>
      <c r="L11142" s="3"/>
      <c r="M11142" s="3"/>
      <c r="N11142" s="3"/>
      <c r="O11142" s="3"/>
      <c r="P11142" s="3"/>
      <c r="Q11142" s="3"/>
      <c r="R11142" s="6"/>
      <c r="S11142" s="3"/>
      <c r="T11142" s="3"/>
      <c r="U11142" s="3"/>
      <c r="V11142" s="3"/>
      <c r="W11142" s="3"/>
      <c r="X11142" s="3"/>
      <c r="Y11142" s="7"/>
    </row>
    <row r="11143" spans="2:25" s="12" customFormat="1" x14ac:dyDescent="0.2">
      <c r="B11143" s="8"/>
      <c r="C11143" s="8"/>
      <c r="D11143" s="8"/>
      <c r="E11143" s="3"/>
      <c r="F11143" s="8"/>
      <c r="G11143" s="48"/>
      <c r="I11143" s="3"/>
      <c r="J11143" s="3"/>
      <c r="K11143" s="3"/>
      <c r="L11143" s="3"/>
      <c r="M11143" s="3"/>
      <c r="N11143" s="3"/>
      <c r="O11143" s="3"/>
      <c r="P11143" s="3"/>
      <c r="Q11143" s="3"/>
      <c r="R11143" s="6"/>
      <c r="S11143" s="3"/>
      <c r="T11143" s="3"/>
      <c r="U11143" s="3"/>
      <c r="V11143" s="3"/>
      <c r="W11143" s="3"/>
      <c r="X11143" s="3"/>
      <c r="Y11143" s="7"/>
    </row>
    <row r="11144" spans="2:25" s="12" customFormat="1" x14ac:dyDescent="0.2">
      <c r="B11144" s="8"/>
      <c r="C11144" s="8"/>
      <c r="D11144" s="8"/>
      <c r="E11144" s="3"/>
      <c r="F11144" s="8"/>
      <c r="G11144" s="48"/>
      <c r="I11144" s="3"/>
      <c r="J11144" s="3"/>
      <c r="K11144" s="3"/>
      <c r="L11144" s="3"/>
      <c r="M11144" s="3"/>
      <c r="N11144" s="3"/>
      <c r="O11144" s="3"/>
      <c r="P11144" s="3"/>
      <c r="Q11144" s="3"/>
      <c r="R11144" s="6"/>
      <c r="S11144" s="3"/>
      <c r="T11144" s="3"/>
      <c r="U11144" s="3"/>
      <c r="V11144" s="3"/>
      <c r="W11144" s="3"/>
      <c r="X11144" s="3"/>
      <c r="Y11144" s="7"/>
    </row>
    <row r="11145" spans="2:25" s="12" customFormat="1" x14ac:dyDescent="0.2">
      <c r="B11145" s="8"/>
      <c r="C11145" s="8"/>
      <c r="D11145" s="8"/>
      <c r="E11145" s="3"/>
      <c r="F11145" s="8"/>
      <c r="G11145" s="48"/>
      <c r="I11145" s="3"/>
      <c r="J11145" s="3"/>
      <c r="K11145" s="3"/>
      <c r="L11145" s="3"/>
      <c r="M11145" s="3"/>
      <c r="N11145" s="3"/>
      <c r="O11145" s="3"/>
      <c r="P11145" s="3"/>
      <c r="Q11145" s="3"/>
      <c r="R11145" s="6"/>
      <c r="S11145" s="3"/>
      <c r="T11145" s="3"/>
      <c r="U11145" s="3"/>
      <c r="V11145" s="3"/>
      <c r="W11145" s="3"/>
      <c r="X11145" s="3"/>
      <c r="Y11145" s="7"/>
    </row>
    <row r="11146" spans="2:25" s="12" customFormat="1" x14ac:dyDescent="0.2">
      <c r="B11146" s="8"/>
      <c r="C11146" s="8"/>
      <c r="D11146" s="8"/>
      <c r="E11146" s="3"/>
      <c r="F11146" s="8"/>
      <c r="G11146" s="48"/>
      <c r="I11146" s="3"/>
      <c r="J11146" s="3"/>
      <c r="K11146" s="3"/>
      <c r="L11146" s="3"/>
      <c r="M11146" s="3"/>
      <c r="N11146" s="3"/>
      <c r="O11146" s="3"/>
      <c r="P11146" s="3"/>
      <c r="Q11146" s="3"/>
      <c r="R11146" s="6"/>
      <c r="S11146" s="3"/>
      <c r="T11146" s="3"/>
      <c r="U11146" s="3"/>
      <c r="V11146" s="3"/>
      <c r="W11146" s="3"/>
      <c r="X11146" s="3"/>
      <c r="Y11146" s="7"/>
    </row>
    <row r="11147" spans="2:25" s="12" customFormat="1" x14ac:dyDescent="0.2">
      <c r="B11147" s="8"/>
      <c r="C11147" s="8"/>
      <c r="D11147" s="8"/>
      <c r="E11147" s="3"/>
      <c r="F11147" s="8"/>
      <c r="G11147" s="48"/>
      <c r="I11147" s="3"/>
      <c r="J11147" s="3"/>
      <c r="K11147" s="3"/>
      <c r="L11147" s="3"/>
      <c r="M11147" s="3"/>
      <c r="N11147" s="3"/>
      <c r="O11147" s="3"/>
      <c r="P11147" s="3"/>
      <c r="Q11147" s="3"/>
      <c r="R11147" s="6"/>
      <c r="S11147" s="3"/>
      <c r="T11147" s="3"/>
      <c r="U11147" s="3"/>
      <c r="V11147" s="3"/>
      <c r="W11147" s="3"/>
      <c r="X11147" s="3"/>
      <c r="Y11147" s="7"/>
    </row>
    <row r="11148" spans="2:25" s="12" customFormat="1" x14ac:dyDescent="0.2">
      <c r="B11148" s="8"/>
      <c r="C11148" s="8"/>
      <c r="D11148" s="8"/>
      <c r="E11148" s="3"/>
      <c r="F11148" s="8"/>
      <c r="G11148" s="48"/>
      <c r="I11148" s="3"/>
      <c r="J11148" s="3"/>
      <c r="K11148" s="3"/>
      <c r="L11148" s="3"/>
      <c r="M11148" s="3"/>
      <c r="N11148" s="3"/>
      <c r="O11148" s="3"/>
      <c r="P11148" s="3"/>
      <c r="Q11148" s="3"/>
      <c r="R11148" s="6"/>
      <c r="S11148" s="3"/>
      <c r="T11148" s="3"/>
      <c r="U11148" s="3"/>
      <c r="V11148" s="3"/>
      <c r="W11148" s="3"/>
      <c r="X11148" s="3"/>
      <c r="Y11148" s="7"/>
    </row>
    <row r="11149" spans="2:25" s="12" customFormat="1" x14ac:dyDescent="0.2">
      <c r="B11149" s="8"/>
      <c r="C11149" s="8"/>
      <c r="D11149" s="8"/>
      <c r="E11149" s="3"/>
      <c r="F11149" s="8"/>
      <c r="G11149" s="48"/>
      <c r="I11149" s="3"/>
      <c r="J11149" s="3"/>
      <c r="K11149" s="3"/>
      <c r="L11149" s="3"/>
      <c r="M11149" s="3"/>
      <c r="N11149" s="3"/>
      <c r="O11149" s="3"/>
      <c r="P11149" s="3"/>
      <c r="Q11149" s="3"/>
      <c r="R11149" s="6"/>
      <c r="S11149" s="3"/>
      <c r="T11149" s="3"/>
      <c r="U11149" s="3"/>
      <c r="V11149" s="3"/>
      <c r="W11149" s="3"/>
      <c r="X11149" s="3"/>
      <c r="Y11149" s="7"/>
    </row>
    <row r="11150" spans="2:25" s="12" customFormat="1" x14ac:dyDescent="0.2">
      <c r="B11150" s="8"/>
      <c r="C11150" s="8"/>
      <c r="D11150" s="8"/>
      <c r="E11150" s="3"/>
      <c r="F11150" s="8"/>
      <c r="G11150" s="48"/>
      <c r="I11150" s="3"/>
      <c r="J11150" s="3"/>
      <c r="K11150" s="3"/>
      <c r="L11150" s="3"/>
      <c r="M11150" s="3"/>
      <c r="N11150" s="3"/>
      <c r="O11150" s="3"/>
      <c r="P11150" s="3"/>
      <c r="Q11150" s="3"/>
      <c r="R11150" s="6"/>
      <c r="S11150" s="3"/>
      <c r="T11150" s="3"/>
      <c r="U11150" s="3"/>
      <c r="V11150" s="3"/>
      <c r="W11150" s="3"/>
      <c r="X11150" s="3"/>
      <c r="Y11150" s="7"/>
    </row>
    <row r="11151" spans="2:25" s="12" customFormat="1" x14ac:dyDescent="0.2">
      <c r="B11151" s="8"/>
      <c r="C11151" s="8"/>
      <c r="D11151" s="8"/>
      <c r="E11151" s="3"/>
      <c r="F11151" s="8"/>
      <c r="G11151" s="48"/>
      <c r="I11151" s="3"/>
      <c r="J11151" s="3"/>
      <c r="K11151" s="3"/>
      <c r="L11151" s="3"/>
      <c r="M11151" s="3"/>
      <c r="N11151" s="3"/>
      <c r="O11151" s="3"/>
      <c r="P11151" s="3"/>
      <c r="Q11151" s="3"/>
      <c r="R11151" s="6"/>
      <c r="S11151" s="3"/>
      <c r="T11151" s="3"/>
      <c r="U11151" s="3"/>
      <c r="V11151" s="3"/>
      <c r="W11151" s="3"/>
      <c r="X11151" s="3"/>
      <c r="Y11151" s="7"/>
    </row>
    <row r="11152" spans="2:25" s="12" customFormat="1" x14ac:dyDescent="0.2">
      <c r="B11152" s="8"/>
      <c r="C11152" s="8"/>
      <c r="D11152" s="8"/>
      <c r="E11152" s="3"/>
      <c r="F11152" s="8"/>
      <c r="G11152" s="48"/>
      <c r="I11152" s="3"/>
      <c r="J11152" s="3"/>
      <c r="K11152" s="3"/>
      <c r="L11152" s="3"/>
      <c r="M11152" s="3"/>
      <c r="N11152" s="3"/>
      <c r="O11152" s="3"/>
      <c r="P11152" s="3"/>
      <c r="Q11152" s="3"/>
      <c r="R11152" s="6"/>
      <c r="S11152" s="3"/>
      <c r="T11152" s="3"/>
      <c r="U11152" s="3"/>
      <c r="V11152" s="3"/>
      <c r="W11152" s="3"/>
      <c r="X11152" s="3"/>
      <c r="Y11152" s="7"/>
    </row>
    <row r="11153" spans="2:25" s="12" customFormat="1" x14ac:dyDescent="0.2">
      <c r="B11153" s="8"/>
      <c r="C11153" s="8"/>
      <c r="D11153" s="8"/>
      <c r="E11153" s="3"/>
      <c r="F11153" s="8"/>
      <c r="G11153" s="48"/>
      <c r="I11153" s="3"/>
      <c r="J11153" s="3"/>
      <c r="K11153" s="3"/>
      <c r="L11153" s="3"/>
      <c r="M11153" s="3"/>
      <c r="N11153" s="3"/>
      <c r="O11153" s="3"/>
      <c r="P11153" s="3"/>
      <c r="Q11153" s="3"/>
      <c r="R11153" s="6"/>
      <c r="S11153" s="3"/>
      <c r="T11153" s="3"/>
      <c r="U11153" s="3"/>
      <c r="V11153" s="3"/>
      <c r="W11153" s="3"/>
      <c r="X11153" s="3"/>
      <c r="Y11153" s="7"/>
    </row>
    <row r="11154" spans="2:25" s="12" customFormat="1" x14ac:dyDescent="0.2">
      <c r="B11154" s="8"/>
      <c r="C11154" s="8"/>
      <c r="D11154" s="8"/>
      <c r="E11154" s="3"/>
      <c r="F11154" s="8"/>
      <c r="G11154" s="48"/>
      <c r="I11154" s="3"/>
      <c r="J11154" s="3"/>
      <c r="K11154" s="3"/>
      <c r="L11154" s="3"/>
      <c r="M11154" s="3"/>
      <c r="N11154" s="3"/>
      <c r="O11154" s="3"/>
      <c r="P11154" s="3"/>
      <c r="Q11154" s="3"/>
      <c r="R11154" s="6"/>
      <c r="S11154" s="3"/>
      <c r="T11154" s="3"/>
      <c r="U11154" s="3"/>
      <c r="V11154" s="3"/>
      <c r="W11154" s="3"/>
      <c r="X11154" s="3"/>
      <c r="Y11154" s="7"/>
    </row>
    <row r="11155" spans="2:25" s="12" customFormat="1" x14ac:dyDescent="0.2">
      <c r="B11155" s="8"/>
      <c r="C11155" s="8"/>
      <c r="D11155" s="8"/>
      <c r="E11155" s="3"/>
      <c r="F11155" s="8"/>
      <c r="G11155" s="48"/>
      <c r="I11155" s="3"/>
      <c r="J11155" s="3"/>
      <c r="K11155" s="3"/>
      <c r="L11155" s="3"/>
      <c r="M11155" s="3"/>
      <c r="N11155" s="3"/>
      <c r="O11155" s="3"/>
      <c r="P11155" s="3"/>
      <c r="Q11155" s="3"/>
      <c r="R11155" s="6"/>
      <c r="S11155" s="3"/>
      <c r="T11155" s="3"/>
      <c r="U11155" s="3"/>
      <c r="V11155" s="3"/>
      <c r="W11155" s="3"/>
      <c r="X11155" s="3"/>
      <c r="Y11155" s="7"/>
    </row>
    <row r="11156" spans="2:25" s="12" customFormat="1" x14ac:dyDescent="0.2">
      <c r="B11156" s="8"/>
      <c r="C11156" s="8"/>
      <c r="D11156" s="8"/>
      <c r="E11156" s="3"/>
      <c r="F11156" s="8"/>
      <c r="G11156" s="48"/>
      <c r="I11156" s="3"/>
      <c r="J11156" s="3"/>
      <c r="K11156" s="3"/>
      <c r="L11156" s="3"/>
      <c r="M11156" s="3"/>
      <c r="N11156" s="3"/>
      <c r="O11156" s="3"/>
      <c r="P11156" s="3"/>
      <c r="Q11156" s="3"/>
      <c r="R11156" s="6"/>
      <c r="S11156" s="3"/>
      <c r="T11156" s="3"/>
      <c r="U11156" s="3"/>
      <c r="V11156" s="3"/>
      <c r="W11156" s="3"/>
      <c r="X11156" s="3"/>
      <c r="Y11156" s="7"/>
    </row>
    <row r="11157" spans="2:25" s="12" customFormat="1" x14ac:dyDescent="0.2">
      <c r="B11157" s="8"/>
      <c r="C11157" s="8"/>
      <c r="D11157" s="8"/>
      <c r="E11157" s="3"/>
      <c r="F11157" s="8"/>
      <c r="G11157" s="48"/>
      <c r="I11157" s="3"/>
      <c r="J11157" s="3"/>
      <c r="K11157" s="3"/>
      <c r="L11157" s="3"/>
      <c r="M11157" s="3"/>
      <c r="N11157" s="3"/>
      <c r="O11157" s="3"/>
      <c r="P11157" s="3"/>
      <c r="Q11157" s="3"/>
      <c r="R11157" s="6"/>
      <c r="S11157" s="3"/>
      <c r="T11157" s="3"/>
      <c r="U11157" s="3"/>
      <c r="V11157" s="3"/>
      <c r="W11157" s="3"/>
      <c r="X11157" s="3"/>
      <c r="Y11157" s="7"/>
    </row>
    <row r="11158" spans="2:25" s="12" customFormat="1" x14ac:dyDescent="0.2">
      <c r="B11158" s="8"/>
      <c r="C11158" s="8"/>
      <c r="D11158" s="8"/>
      <c r="E11158" s="3"/>
      <c r="F11158" s="8"/>
      <c r="G11158" s="48"/>
      <c r="I11158" s="3"/>
      <c r="J11158" s="3"/>
      <c r="K11158" s="3"/>
      <c r="L11158" s="3"/>
      <c r="M11158" s="3"/>
      <c r="N11158" s="3"/>
      <c r="O11158" s="3"/>
      <c r="P11158" s="3"/>
      <c r="Q11158" s="3"/>
      <c r="R11158" s="6"/>
      <c r="S11158" s="3"/>
      <c r="T11158" s="3"/>
      <c r="U11158" s="3"/>
      <c r="V11158" s="3"/>
      <c r="W11158" s="3"/>
      <c r="X11158" s="3"/>
      <c r="Y11158" s="7"/>
    </row>
    <row r="11159" spans="2:25" s="12" customFormat="1" x14ac:dyDescent="0.2">
      <c r="B11159" s="8"/>
      <c r="C11159" s="8"/>
      <c r="D11159" s="8"/>
      <c r="E11159" s="3"/>
      <c r="F11159" s="8"/>
      <c r="G11159" s="48"/>
      <c r="I11159" s="3"/>
      <c r="J11159" s="3"/>
      <c r="K11159" s="3"/>
      <c r="L11159" s="3"/>
      <c r="M11159" s="3"/>
      <c r="N11159" s="3"/>
      <c r="O11159" s="3"/>
      <c r="P11159" s="3"/>
      <c r="Q11159" s="3"/>
      <c r="R11159" s="6"/>
      <c r="S11159" s="3"/>
      <c r="T11159" s="3"/>
      <c r="U11159" s="3"/>
      <c r="V11159" s="3"/>
      <c r="W11159" s="3"/>
      <c r="X11159" s="3"/>
      <c r="Y11159" s="7"/>
    </row>
    <row r="11160" spans="2:25" s="12" customFormat="1" x14ac:dyDescent="0.2">
      <c r="B11160" s="8"/>
      <c r="C11160" s="8"/>
      <c r="D11160" s="8"/>
      <c r="E11160" s="3"/>
      <c r="F11160" s="8"/>
      <c r="G11160" s="48"/>
      <c r="I11160" s="3"/>
      <c r="J11160" s="3"/>
      <c r="K11160" s="3"/>
      <c r="L11160" s="3"/>
      <c r="M11160" s="3"/>
      <c r="N11160" s="3"/>
      <c r="O11160" s="3"/>
      <c r="P11160" s="3"/>
      <c r="Q11160" s="3"/>
      <c r="R11160" s="6"/>
      <c r="S11160" s="3"/>
      <c r="T11160" s="3"/>
      <c r="U11160" s="3"/>
      <c r="V11160" s="3"/>
      <c r="W11160" s="3"/>
      <c r="X11160" s="3"/>
      <c r="Y11160" s="7"/>
    </row>
    <row r="11161" spans="2:25" s="12" customFormat="1" x14ac:dyDescent="0.2">
      <c r="B11161" s="8"/>
      <c r="C11161" s="8"/>
      <c r="D11161" s="8"/>
      <c r="E11161" s="3"/>
      <c r="F11161" s="8"/>
      <c r="G11161" s="48"/>
      <c r="I11161" s="3"/>
      <c r="J11161" s="3"/>
      <c r="K11161" s="3"/>
      <c r="L11161" s="3"/>
      <c r="M11161" s="3"/>
      <c r="N11161" s="3"/>
      <c r="O11161" s="3"/>
      <c r="P11161" s="3"/>
      <c r="Q11161" s="3"/>
      <c r="R11161" s="6"/>
      <c r="S11161" s="3"/>
      <c r="T11161" s="3"/>
      <c r="U11161" s="3"/>
      <c r="V11161" s="3"/>
      <c r="W11161" s="3"/>
      <c r="X11161" s="3"/>
      <c r="Y11161" s="7"/>
    </row>
    <row r="11162" spans="2:25" s="12" customFormat="1" x14ac:dyDescent="0.2">
      <c r="B11162" s="8"/>
      <c r="C11162" s="8"/>
      <c r="D11162" s="8"/>
      <c r="E11162" s="3"/>
      <c r="F11162" s="8"/>
      <c r="G11162" s="48"/>
      <c r="I11162" s="3"/>
      <c r="J11162" s="3"/>
      <c r="K11162" s="3"/>
      <c r="L11162" s="3"/>
      <c r="M11162" s="3"/>
      <c r="N11162" s="3"/>
      <c r="O11162" s="3"/>
      <c r="P11162" s="3"/>
      <c r="Q11162" s="3"/>
      <c r="R11162" s="6"/>
      <c r="S11162" s="3"/>
      <c r="T11162" s="3"/>
      <c r="U11162" s="3"/>
      <c r="V11162" s="3"/>
      <c r="W11162" s="3"/>
      <c r="X11162" s="3"/>
      <c r="Y11162" s="7"/>
    </row>
    <row r="11163" spans="2:25" s="12" customFormat="1" x14ac:dyDescent="0.2">
      <c r="B11163" s="8"/>
      <c r="C11163" s="8"/>
      <c r="D11163" s="8"/>
      <c r="E11163" s="3"/>
      <c r="F11163" s="8"/>
      <c r="G11163" s="48"/>
      <c r="I11163" s="3"/>
      <c r="J11163" s="3"/>
      <c r="K11163" s="3"/>
      <c r="L11163" s="3"/>
      <c r="M11163" s="3"/>
      <c r="N11163" s="3"/>
      <c r="O11163" s="3"/>
      <c r="P11163" s="3"/>
      <c r="Q11163" s="3"/>
      <c r="R11163" s="6"/>
      <c r="S11163" s="3"/>
      <c r="T11163" s="3"/>
      <c r="U11163" s="3"/>
      <c r="V11163" s="3"/>
      <c r="W11163" s="3"/>
      <c r="X11163" s="3"/>
      <c r="Y11163" s="7"/>
    </row>
    <row r="11164" spans="2:25" s="12" customFormat="1" x14ac:dyDescent="0.2">
      <c r="B11164" s="8"/>
      <c r="C11164" s="8"/>
      <c r="D11164" s="8"/>
      <c r="E11164" s="3"/>
      <c r="F11164" s="8"/>
      <c r="G11164" s="48"/>
      <c r="I11164" s="3"/>
      <c r="J11164" s="3"/>
      <c r="K11164" s="3"/>
      <c r="L11164" s="3"/>
      <c r="M11164" s="3"/>
      <c r="N11164" s="3"/>
      <c r="O11164" s="3"/>
      <c r="P11164" s="3"/>
      <c r="Q11164" s="3"/>
      <c r="R11164" s="6"/>
      <c r="S11164" s="3"/>
      <c r="T11164" s="3"/>
      <c r="U11164" s="3"/>
      <c r="V11164" s="3"/>
      <c r="W11164" s="3"/>
      <c r="X11164" s="3"/>
      <c r="Y11164" s="7"/>
    </row>
    <row r="11165" spans="2:25" s="12" customFormat="1" x14ac:dyDescent="0.2">
      <c r="B11165" s="8"/>
      <c r="C11165" s="8"/>
      <c r="D11165" s="8"/>
      <c r="E11165" s="3"/>
      <c r="F11165" s="8"/>
      <c r="G11165" s="48"/>
      <c r="I11165" s="3"/>
      <c r="J11165" s="3"/>
      <c r="K11165" s="3"/>
      <c r="L11165" s="3"/>
      <c r="M11165" s="3"/>
      <c r="N11165" s="3"/>
      <c r="O11165" s="3"/>
      <c r="P11165" s="3"/>
      <c r="Q11165" s="3"/>
      <c r="R11165" s="6"/>
      <c r="S11165" s="3"/>
      <c r="T11165" s="3"/>
      <c r="U11165" s="3"/>
      <c r="V11165" s="3"/>
      <c r="W11165" s="3"/>
      <c r="X11165" s="3"/>
      <c r="Y11165" s="7"/>
    </row>
    <row r="11166" spans="2:25" s="12" customFormat="1" x14ac:dyDescent="0.2">
      <c r="B11166" s="8"/>
      <c r="C11166" s="8"/>
      <c r="D11166" s="8"/>
      <c r="E11166" s="3"/>
      <c r="F11166" s="8"/>
      <c r="G11166" s="48"/>
      <c r="I11166" s="3"/>
      <c r="J11166" s="3"/>
      <c r="K11166" s="3"/>
      <c r="L11166" s="3"/>
      <c r="M11166" s="3"/>
      <c r="N11166" s="3"/>
      <c r="O11166" s="3"/>
      <c r="P11166" s="3"/>
      <c r="Q11166" s="3"/>
      <c r="R11166" s="6"/>
      <c r="S11166" s="3"/>
      <c r="T11166" s="3"/>
      <c r="U11166" s="3"/>
      <c r="V11166" s="3"/>
      <c r="W11166" s="3"/>
      <c r="X11166" s="3"/>
      <c r="Y11166" s="7"/>
    </row>
    <row r="11167" spans="2:25" s="12" customFormat="1" x14ac:dyDescent="0.2">
      <c r="B11167" s="8"/>
      <c r="C11167" s="8"/>
      <c r="D11167" s="8"/>
      <c r="E11167" s="3"/>
      <c r="F11167" s="8"/>
      <c r="G11167" s="48"/>
      <c r="I11167" s="3"/>
      <c r="J11167" s="3"/>
      <c r="K11167" s="3"/>
      <c r="L11167" s="3"/>
      <c r="M11167" s="3"/>
      <c r="N11167" s="3"/>
      <c r="O11167" s="3"/>
      <c r="P11167" s="3"/>
      <c r="Q11167" s="3"/>
      <c r="R11167" s="6"/>
      <c r="S11167" s="3"/>
      <c r="T11167" s="3"/>
      <c r="U11167" s="3"/>
      <c r="V11167" s="3"/>
      <c r="W11167" s="3"/>
      <c r="X11167" s="3"/>
      <c r="Y11167" s="7"/>
    </row>
    <row r="11168" spans="2:25" s="12" customFormat="1" x14ac:dyDescent="0.2">
      <c r="B11168" s="8"/>
      <c r="C11168" s="8"/>
      <c r="D11168" s="8"/>
      <c r="E11168" s="3"/>
      <c r="F11168" s="8"/>
      <c r="G11168" s="48"/>
      <c r="I11168" s="3"/>
      <c r="J11168" s="3"/>
      <c r="K11168" s="3"/>
      <c r="L11168" s="3"/>
      <c r="M11168" s="3"/>
      <c r="N11168" s="3"/>
      <c r="O11168" s="3"/>
      <c r="P11168" s="3"/>
      <c r="Q11168" s="3"/>
      <c r="R11168" s="6"/>
      <c r="S11168" s="3"/>
      <c r="T11168" s="3"/>
      <c r="U11168" s="3"/>
      <c r="V11168" s="3"/>
      <c r="W11168" s="3"/>
      <c r="X11168" s="3"/>
      <c r="Y11168" s="7"/>
    </row>
    <row r="11169" spans="2:25" s="12" customFormat="1" x14ac:dyDescent="0.2">
      <c r="B11169" s="8"/>
      <c r="C11169" s="8"/>
      <c r="D11169" s="8"/>
      <c r="E11169" s="3"/>
      <c r="F11169" s="8"/>
      <c r="G11169" s="48"/>
      <c r="I11169" s="3"/>
      <c r="J11169" s="3"/>
      <c r="K11169" s="3"/>
      <c r="L11169" s="3"/>
      <c r="M11169" s="3"/>
      <c r="N11169" s="3"/>
      <c r="O11169" s="3"/>
      <c r="P11169" s="3"/>
      <c r="Q11169" s="3"/>
      <c r="R11169" s="6"/>
      <c r="S11169" s="3"/>
      <c r="T11169" s="3"/>
      <c r="U11169" s="3"/>
      <c r="V11169" s="3"/>
      <c r="W11169" s="3"/>
      <c r="X11169" s="3"/>
      <c r="Y11169" s="7"/>
    </row>
    <row r="11170" spans="2:25" s="12" customFormat="1" x14ac:dyDescent="0.2">
      <c r="B11170" s="8"/>
      <c r="C11170" s="8"/>
      <c r="D11170" s="8"/>
      <c r="E11170" s="3"/>
      <c r="F11170" s="8"/>
      <c r="G11170" s="48"/>
      <c r="I11170" s="3"/>
      <c r="J11170" s="3"/>
      <c r="K11170" s="3"/>
      <c r="L11170" s="3"/>
      <c r="M11170" s="3"/>
      <c r="N11170" s="3"/>
      <c r="O11170" s="3"/>
      <c r="P11170" s="3"/>
      <c r="Q11170" s="3"/>
      <c r="R11170" s="6"/>
      <c r="S11170" s="3"/>
      <c r="T11170" s="3"/>
      <c r="U11170" s="3"/>
      <c r="V11170" s="3"/>
      <c r="W11170" s="3"/>
      <c r="X11170" s="3"/>
      <c r="Y11170" s="7"/>
    </row>
    <row r="11171" spans="2:25" s="12" customFormat="1" x14ac:dyDescent="0.2">
      <c r="B11171" s="8"/>
      <c r="C11171" s="8"/>
      <c r="D11171" s="8"/>
      <c r="E11171" s="3"/>
      <c r="F11171" s="8"/>
      <c r="G11171" s="48"/>
      <c r="I11171" s="3"/>
      <c r="J11171" s="3"/>
      <c r="K11171" s="3"/>
      <c r="L11171" s="3"/>
      <c r="M11171" s="3"/>
      <c r="N11171" s="3"/>
      <c r="O11171" s="3"/>
      <c r="P11171" s="3"/>
      <c r="Q11171" s="3"/>
      <c r="R11171" s="6"/>
      <c r="S11171" s="3"/>
      <c r="T11171" s="3"/>
      <c r="U11171" s="3"/>
      <c r="V11171" s="3"/>
      <c r="W11171" s="3"/>
      <c r="X11171" s="3"/>
      <c r="Y11171" s="7"/>
    </row>
    <row r="11172" spans="2:25" s="12" customFormat="1" x14ac:dyDescent="0.2">
      <c r="B11172" s="8"/>
      <c r="C11172" s="8"/>
      <c r="D11172" s="8"/>
      <c r="E11172" s="3"/>
      <c r="F11172" s="8"/>
      <c r="G11172" s="48"/>
      <c r="I11172" s="3"/>
      <c r="J11172" s="3"/>
      <c r="K11172" s="3"/>
      <c r="L11172" s="3"/>
      <c r="M11172" s="3"/>
      <c r="N11172" s="3"/>
      <c r="O11172" s="3"/>
      <c r="P11172" s="3"/>
      <c r="Q11172" s="3"/>
      <c r="R11172" s="6"/>
      <c r="S11172" s="3"/>
      <c r="T11172" s="3"/>
      <c r="U11172" s="3"/>
      <c r="V11172" s="3"/>
      <c r="W11172" s="3"/>
      <c r="X11172" s="3"/>
      <c r="Y11172" s="7"/>
    </row>
    <row r="11173" spans="2:25" s="12" customFormat="1" x14ac:dyDescent="0.2">
      <c r="B11173" s="8"/>
      <c r="C11173" s="8"/>
      <c r="D11173" s="8"/>
      <c r="E11173" s="3"/>
      <c r="F11173" s="8"/>
      <c r="G11173" s="48"/>
      <c r="I11173" s="3"/>
      <c r="J11173" s="3"/>
      <c r="K11173" s="3"/>
      <c r="L11173" s="3"/>
      <c r="M11173" s="3"/>
      <c r="N11173" s="3"/>
      <c r="O11173" s="3"/>
      <c r="P11173" s="3"/>
      <c r="Q11173" s="3"/>
      <c r="R11173" s="6"/>
      <c r="S11173" s="3"/>
      <c r="T11173" s="3"/>
      <c r="U11173" s="3"/>
      <c r="V11173" s="3"/>
      <c r="W11173" s="3"/>
      <c r="X11173" s="3"/>
      <c r="Y11173" s="7"/>
    </row>
    <row r="11174" spans="2:25" s="12" customFormat="1" x14ac:dyDescent="0.2">
      <c r="B11174" s="8"/>
      <c r="C11174" s="8"/>
      <c r="D11174" s="8"/>
      <c r="E11174" s="3"/>
      <c r="F11174" s="8"/>
      <c r="G11174" s="48"/>
      <c r="I11174" s="3"/>
      <c r="J11174" s="3"/>
      <c r="K11174" s="3"/>
      <c r="L11174" s="3"/>
      <c r="M11174" s="3"/>
      <c r="N11174" s="3"/>
      <c r="O11174" s="3"/>
      <c r="P11174" s="3"/>
      <c r="Q11174" s="3"/>
      <c r="R11174" s="6"/>
      <c r="S11174" s="3"/>
      <c r="T11174" s="3"/>
      <c r="U11174" s="3"/>
      <c r="V11174" s="3"/>
      <c r="W11174" s="3"/>
      <c r="X11174" s="3"/>
      <c r="Y11174" s="7"/>
    </row>
    <row r="11175" spans="2:25" s="12" customFormat="1" x14ac:dyDescent="0.2">
      <c r="B11175" s="8"/>
      <c r="C11175" s="8"/>
      <c r="D11175" s="8"/>
      <c r="E11175" s="3"/>
      <c r="F11175" s="8"/>
      <c r="G11175" s="48"/>
      <c r="I11175" s="3"/>
      <c r="J11175" s="3"/>
      <c r="K11175" s="3"/>
      <c r="L11175" s="3"/>
      <c r="M11175" s="3"/>
      <c r="N11175" s="3"/>
      <c r="O11175" s="3"/>
      <c r="P11175" s="3"/>
      <c r="Q11175" s="3"/>
      <c r="R11175" s="6"/>
      <c r="S11175" s="3"/>
      <c r="T11175" s="3"/>
      <c r="U11175" s="3"/>
      <c r="V11175" s="3"/>
      <c r="W11175" s="3"/>
      <c r="X11175" s="3"/>
      <c r="Y11175" s="7"/>
    </row>
    <row r="11176" spans="2:25" s="12" customFormat="1" x14ac:dyDescent="0.2">
      <c r="B11176" s="8"/>
      <c r="C11176" s="8"/>
      <c r="D11176" s="8"/>
      <c r="E11176" s="3"/>
      <c r="F11176" s="8"/>
      <c r="G11176" s="48"/>
      <c r="I11176" s="3"/>
      <c r="J11176" s="3"/>
      <c r="K11176" s="3"/>
      <c r="L11176" s="3"/>
      <c r="M11176" s="3"/>
      <c r="N11176" s="3"/>
      <c r="O11176" s="3"/>
      <c r="P11176" s="3"/>
      <c r="Q11176" s="3"/>
      <c r="R11176" s="6"/>
      <c r="S11176" s="3"/>
      <c r="T11176" s="3"/>
      <c r="U11176" s="3"/>
      <c r="V11176" s="3"/>
      <c r="W11176" s="3"/>
      <c r="X11176" s="3"/>
      <c r="Y11176" s="7"/>
    </row>
    <row r="11177" spans="2:25" s="12" customFormat="1" x14ac:dyDescent="0.2">
      <c r="B11177" s="8"/>
      <c r="C11177" s="8"/>
      <c r="D11177" s="8"/>
      <c r="E11177" s="3"/>
      <c r="F11177" s="8"/>
      <c r="G11177" s="48"/>
      <c r="I11177" s="3"/>
      <c r="J11177" s="3"/>
      <c r="K11177" s="3"/>
      <c r="L11177" s="3"/>
      <c r="M11177" s="3"/>
      <c r="N11177" s="3"/>
      <c r="O11177" s="3"/>
      <c r="P11177" s="3"/>
      <c r="Q11177" s="3"/>
      <c r="R11177" s="6"/>
      <c r="S11177" s="3"/>
      <c r="T11177" s="3"/>
      <c r="U11177" s="3"/>
      <c r="V11177" s="3"/>
      <c r="W11177" s="3"/>
      <c r="X11177" s="3"/>
      <c r="Y11177" s="7"/>
    </row>
    <row r="11178" spans="2:25" s="12" customFormat="1" x14ac:dyDescent="0.2">
      <c r="B11178" s="8"/>
      <c r="C11178" s="8"/>
      <c r="D11178" s="8"/>
      <c r="E11178" s="3"/>
      <c r="F11178" s="8"/>
      <c r="G11178" s="48"/>
      <c r="I11178" s="3"/>
      <c r="J11178" s="3"/>
      <c r="K11178" s="3"/>
      <c r="L11178" s="3"/>
      <c r="M11178" s="3"/>
      <c r="N11178" s="3"/>
      <c r="O11178" s="3"/>
      <c r="P11178" s="3"/>
      <c r="Q11178" s="3"/>
      <c r="R11178" s="6"/>
      <c r="S11178" s="3"/>
      <c r="T11178" s="3"/>
      <c r="U11178" s="3"/>
      <c r="V11178" s="3"/>
      <c r="W11178" s="3"/>
      <c r="X11178" s="3"/>
      <c r="Y11178" s="7"/>
    </row>
    <row r="11179" spans="2:25" s="12" customFormat="1" x14ac:dyDescent="0.2">
      <c r="B11179" s="8"/>
      <c r="C11179" s="8"/>
      <c r="D11179" s="8"/>
      <c r="E11179" s="3"/>
      <c r="F11179" s="8"/>
      <c r="G11179" s="48"/>
      <c r="I11179" s="3"/>
      <c r="J11179" s="3"/>
      <c r="K11179" s="3"/>
      <c r="L11179" s="3"/>
      <c r="M11179" s="3"/>
      <c r="N11179" s="3"/>
      <c r="O11179" s="3"/>
      <c r="P11179" s="3"/>
      <c r="Q11179" s="3"/>
      <c r="R11179" s="6"/>
      <c r="S11179" s="3"/>
      <c r="T11179" s="3"/>
      <c r="U11179" s="3"/>
      <c r="V11179" s="3"/>
      <c r="W11179" s="3"/>
      <c r="X11179" s="3"/>
      <c r="Y11179" s="7"/>
    </row>
    <row r="11180" spans="2:25" s="12" customFormat="1" x14ac:dyDescent="0.2">
      <c r="B11180" s="8"/>
      <c r="C11180" s="8"/>
      <c r="D11180" s="8"/>
      <c r="E11180" s="3"/>
      <c r="F11180" s="8"/>
      <c r="G11180" s="48"/>
      <c r="I11180" s="3"/>
      <c r="J11180" s="3"/>
      <c r="K11180" s="3"/>
      <c r="L11180" s="3"/>
      <c r="M11180" s="3"/>
      <c r="N11180" s="3"/>
      <c r="O11180" s="3"/>
      <c r="P11180" s="3"/>
      <c r="Q11180" s="3"/>
      <c r="R11180" s="6"/>
      <c r="S11180" s="3"/>
      <c r="T11180" s="3"/>
      <c r="U11180" s="3"/>
      <c r="V11180" s="3"/>
      <c r="W11180" s="3"/>
      <c r="X11180" s="3"/>
      <c r="Y11180" s="7"/>
    </row>
    <row r="11181" spans="2:25" s="12" customFormat="1" x14ac:dyDescent="0.2">
      <c r="B11181" s="8"/>
      <c r="C11181" s="8"/>
      <c r="D11181" s="8"/>
      <c r="E11181" s="3"/>
      <c r="F11181" s="8"/>
      <c r="G11181" s="48"/>
      <c r="I11181" s="3"/>
      <c r="J11181" s="3"/>
      <c r="K11181" s="3"/>
      <c r="L11181" s="3"/>
      <c r="M11181" s="3"/>
      <c r="N11181" s="3"/>
      <c r="O11181" s="3"/>
      <c r="P11181" s="3"/>
      <c r="Q11181" s="3"/>
      <c r="R11181" s="6"/>
      <c r="S11181" s="3"/>
      <c r="T11181" s="3"/>
      <c r="U11181" s="3"/>
      <c r="V11181" s="3"/>
      <c r="W11181" s="3"/>
      <c r="X11181" s="3"/>
      <c r="Y11181" s="7"/>
    </row>
    <row r="11182" spans="2:25" s="12" customFormat="1" x14ac:dyDescent="0.2">
      <c r="B11182" s="8"/>
      <c r="C11182" s="8"/>
      <c r="D11182" s="8"/>
      <c r="E11182" s="3"/>
      <c r="F11182" s="8"/>
      <c r="G11182" s="48"/>
      <c r="I11182" s="3"/>
      <c r="J11182" s="3"/>
      <c r="K11182" s="3"/>
      <c r="L11182" s="3"/>
      <c r="M11182" s="3"/>
      <c r="N11182" s="3"/>
      <c r="O11182" s="3"/>
      <c r="P11182" s="3"/>
      <c r="Q11182" s="3"/>
      <c r="R11182" s="6"/>
      <c r="S11182" s="3"/>
      <c r="T11182" s="3"/>
      <c r="U11182" s="3"/>
      <c r="V11182" s="3"/>
      <c r="W11182" s="3"/>
      <c r="X11182" s="3"/>
      <c r="Y11182" s="7"/>
    </row>
    <row r="11183" spans="2:25" s="12" customFormat="1" x14ac:dyDescent="0.2">
      <c r="B11183" s="8"/>
      <c r="C11183" s="8"/>
      <c r="D11183" s="8"/>
      <c r="E11183" s="3"/>
      <c r="F11183" s="8"/>
      <c r="G11183" s="48"/>
      <c r="I11183" s="3"/>
      <c r="J11183" s="3"/>
      <c r="K11183" s="3"/>
      <c r="L11183" s="3"/>
      <c r="M11183" s="3"/>
      <c r="N11183" s="3"/>
      <c r="O11183" s="3"/>
      <c r="P11183" s="3"/>
      <c r="Q11183" s="3"/>
      <c r="R11183" s="6"/>
      <c r="S11183" s="3"/>
      <c r="T11183" s="3"/>
      <c r="U11183" s="3"/>
      <c r="V11183" s="3"/>
      <c r="W11183" s="3"/>
      <c r="X11183" s="3"/>
      <c r="Y11183" s="7"/>
    </row>
    <row r="11184" spans="2:25" s="12" customFormat="1" x14ac:dyDescent="0.2">
      <c r="B11184" s="8"/>
      <c r="C11184" s="8"/>
      <c r="D11184" s="8"/>
      <c r="E11184" s="3"/>
      <c r="F11184" s="8"/>
      <c r="G11184" s="48"/>
      <c r="I11184" s="3"/>
      <c r="J11184" s="3"/>
      <c r="K11184" s="3"/>
      <c r="L11184" s="3"/>
      <c r="M11184" s="3"/>
      <c r="N11184" s="3"/>
      <c r="O11184" s="3"/>
      <c r="P11184" s="3"/>
      <c r="Q11184" s="3"/>
      <c r="R11184" s="6"/>
      <c r="S11184" s="3"/>
      <c r="T11184" s="3"/>
      <c r="U11184" s="3"/>
      <c r="V11184" s="3"/>
      <c r="W11184" s="3"/>
      <c r="X11184" s="3"/>
      <c r="Y11184" s="7"/>
    </row>
    <row r="11185" spans="2:25" s="12" customFormat="1" x14ac:dyDescent="0.2">
      <c r="B11185" s="8"/>
      <c r="C11185" s="8"/>
      <c r="D11185" s="8"/>
      <c r="E11185" s="3"/>
      <c r="F11185" s="8"/>
      <c r="G11185" s="48"/>
      <c r="I11185" s="3"/>
      <c r="J11185" s="3"/>
      <c r="K11185" s="3"/>
      <c r="L11185" s="3"/>
      <c r="M11185" s="3"/>
      <c r="N11185" s="3"/>
      <c r="O11185" s="3"/>
      <c r="P11185" s="3"/>
      <c r="Q11185" s="3"/>
      <c r="R11185" s="6"/>
      <c r="S11185" s="3"/>
      <c r="T11185" s="3"/>
      <c r="U11185" s="3"/>
      <c r="V11185" s="3"/>
      <c r="W11185" s="3"/>
      <c r="X11185" s="3"/>
      <c r="Y11185" s="7"/>
    </row>
    <row r="11186" spans="2:25" s="12" customFormat="1" x14ac:dyDescent="0.2">
      <c r="B11186" s="8"/>
      <c r="C11186" s="8"/>
      <c r="D11186" s="8"/>
      <c r="E11186" s="3"/>
      <c r="F11186" s="8"/>
      <c r="G11186" s="48"/>
      <c r="I11186" s="3"/>
      <c r="J11186" s="3"/>
      <c r="K11186" s="3"/>
      <c r="L11186" s="3"/>
      <c r="M11186" s="3"/>
      <c r="N11186" s="3"/>
      <c r="O11186" s="3"/>
      <c r="P11186" s="3"/>
      <c r="Q11186" s="3"/>
      <c r="R11186" s="6"/>
      <c r="S11186" s="3"/>
      <c r="T11186" s="3"/>
      <c r="U11186" s="3"/>
      <c r="V11186" s="3"/>
      <c r="W11186" s="3"/>
      <c r="X11186" s="3"/>
      <c r="Y11186" s="7"/>
    </row>
    <row r="11187" spans="2:25" s="12" customFormat="1" x14ac:dyDescent="0.2">
      <c r="B11187" s="8"/>
      <c r="C11187" s="8"/>
      <c r="D11187" s="8"/>
      <c r="E11187" s="3"/>
      <c r="F11187" s="8"/>
      <c r="G11187" s="48"/>
      <c r="I11187" s="3"/>
      <c r="J11187" s="3"/>
      <c r="K11187" s="3"/>
      <c r="L11187" s="3"/>
      <c r="M11187" s="3"/>
      <c r="N11187" s="3"/>
      <c r="O11187" s="3"/>
      <c r="P11187" s="3"/>
      <c r="Q11187" s="3"/>
      <c r="R11187" s="6"/>
      <c r="S11187" s="3"/>
      <c r="T11187" s="3"/>
      <c r="U11187" s="3"/>
      <c r="V11187" s="3"/>
      <c r="W11187" s="3"/>
      <c r="X11187" s="3"/>
      <c r="Y11187" s="7"/>
    </row>
    <row r="11188" spans="2:25" s="12" customFormat="1" x14ac:dyDescent="0.2">
      <c r="B11188" s="8"/>
      <c r="C11188" s="8"/>
      <c r="D11188" s="8"/>
      <c r="E11188" s="3"/>
      <c r="F11188" s="8"/>
      <c r="G11188" s="48"/>
      <c r="I11188" s="3"/>
      <c r="J11188" s="3"/>
      <c r="K11188" s="3"/>
      <c r="L11188" s="3"/>
      <c r="M11188" s="3"/>
      <c r="N11188" s="3"/>
      <c r="O11188" s="3"/>
      <c r="P11188" s="3"/>
      <c r="Q11188" s="3"/>
      <c r="R11188" s="6"/>
      <c r="S11188" s="3"/>
      <c r="T11188" s="3"/>
      <c r="U11188" s="3"/>
      <c r="V11188" s="3"/>
      <c r="W11188" s="3"/>
      <c r="X11188" s="3"/>
      <c r="Y11188" s="7"/>
    </row>
    <row r="11189" spans="2:25" s="12" customFormat="1" x14ac:dyDescent="0.2">
      <c r="B11189" s="8"/>
      <c r="C11189" s="8"/>
      <c r="D11189" s="8"/>
      <c r="E11189" s="3"/>
      <c r="F11189" s="8"/>
      <c r="G11189" s="48"/>
      <c r="I11189" s="3"/>
      <c r="J11189" s="3"/>
      <c r="K11189" s="3"/>
      <c r="L11189" s="3"/>
      <c r="M11189" s="3"/>
      <c r="N11189" s="3"/>
      <c r="O11189" s="3"/>
      <c r="P11189" s="3"/>
      <c r="Q11189" s="3"/>
      <c r="R11189" s="6"/>
      <c r="S11189" s="3"/>
      <c r="T11189" s="3"/>
      <c r="U11189" s="3"/>
      <c r="V11189" s="3"/>
      <c r="W11189" s="3"/>
      <c r="X11189" s="3"/>
      <c r="Y11189" s="7"/>
    </row>
    <row r="11190" spans="2:25" s="12" customFormat="1" x14ac:dyDescent="0.2">
      <c r="B11190" s="8"/>
      <c r="C11190" s="8"/>
      <c r="D11190" s="8"/>
      <c r="E11190" s="3"/>
      <c r="F11190" s="8"/>
      <c r="G11190" s="48"/>
      <c r="I11190" s="3"/>
      <c r="J11190" s="3"/>
      <c r="K11190" s="3"/>
      <c r="L11190" s="3"/>
      <c r="M11190" s="3"/>
      <c r="N11190" s="3"/>
      <c r="O11190" s="3"/>
      <c r="P11190" s="3"/>
      <c r="Q11190" s="3"/>
      <c r="R11190" s="6"/>
      <c r="S11190" s="3"/>
      <c r="T11190" s="3"/>
      <c r="U11190" s="3"/>
      <c r="V11190" s="3"/>
      <c r="W11190" s="3"/>
      <c r="X11190" s="3"/>
      <c r="Y11190" s="7"/>
    </row>
    <row r="11191" spans="2:25" s="12" customFormat="1" x14ac:dyDescent="0.2">
      <c r="B11191" s="8"/>
      <c r="C11191" s="8"/>
      <c r="D11191" s="8"/>
      <c r="E11191" s="3"/>
      <c r="F11191" s="8"/>
      <c r="G11191" s="48"/>
      <c r="I11191" s="3"/>
      <c r="J11191" s="3"/>
      <c r="K11191" s="3"/>
      <c r="L11191" s="3"/>
      <c r="M11191" s="3"/>
      <c r="N11191" s="3"/>
      <c r="O11191" s="3"/>
      <c r="P11191" s="3"/>
      <c r="Q11191" s="3"/>
      <c r="R11191" s="6"/>
      <c r="S11191" s="3"/>
      <c r="T11191" s="3"/>
      <c r="U11191" s="3"/>
      <c r="V11191" s="3"/>
      <c r="W11191" s="3"/>
      <c r="X11191" s="3"/>
      <c r="Y11191" s="7"/>
    </row>
    <row r="11192" spans="2:25" s="12" customFormat="1" x14ac:dyDescent="0.2">
      <c r="B11192" s="8"/>
      <c r="C11192" s="8"/>
      <c r="D11192" s="8"/>
      <c r="E11192" s="3"/>
      <c r="F11192" s="8"/>
      <c r="G11192" s="48"/>
      <c r="I11192" s="3"/>
      <c r="J11192" s="3"/>
      <c r="K11192" s="3"/>
      <c r="L11192" s="3"/>
      <c r="M11192" s="3"/>
      <c r="N11192" s="3"/>
      <c r="O11192" s="3"/>
      <c r="P11192" s="3"/>
      <c r="Q11192" s="3"/>
      <c r="R11192" s="6"/>
      <c r="S11192" s="3"/>
      <c r="T11192" s="3"/>
      <c r="U11192" s="3"/>
      <c r="V11192" s="3"/>
      <c r="W11192" s="3"/>
      <c r="X11192" s="3"/>
      <c r="Y11192" s="7"/>
    </row>
    <row r="11193" spans="2:25" s="12" customFormat="1" x14ac:dyDescent="0.2">
      <c r="B11193" s="8"/>
      <c r="C11193" s="8"/>
      <c r="D11193" s="8"/>
      <c r="E11193" s="3"/>
      <c r="F11193" s="8"/>
      <c r="G11193" s="48"/>
      <c r="I11193" s="3"/>
      <c r="J11193" s="3"/>
      <c r="K11193" s="3"/>
      <c r="L11193" s="3"/>
      <c r="M11193" s="3"/>
      <c r="N11193" s="3"/>
      <c r="O11193" s="3"/>
      <c r="P11193" s="3"/>
      <c r="Q11193" s="3"/>
      <c r="R11193" s="6"/>
      <c r="S11193" s="3"/>
      <c r="T11193" s="3"/>
      <c r="U11193" s="3"/>
      <c r="V11193" s="3"/>
      <c r="W11193" s="3"/>
      <c r="X11193" s="3"/>
      <c r="Y11193" s="7"/>
    </row>
    <row r="11194" spans="2:25" s="12" customFormat="1" x14ac:dyDescent="0.2">
      <c r="B11194" s="8"/>
      <c r="C11194" s="8"/>
      <c r="D11194" s="8"/>
      <c r="E11194" s="3"/>
      <c r="F11194" s="8"/>
      <c r="G11194" s="48"/>
      <c r="I11194" s="3"/>
      <c r="J11194" s="3"/>
      <c r="K11194" s="3"/>
      <c r="L11194" s="3"/>
      <c r="M11194" s="3"/>
      <c r="N11194" s="3"/>
      <c r="O11194" s="3"/>
      <c r="P11194" s="3"/>
      <c r="Q11194" s="3"/>
      <c r="R11194" s="6"/>
      <c r="S11194" s="3"/>
      <c r="T11194" s="3"/>
      <c r="U11194" s="3"/>
      <c r="V11194" s="3"/>
      <c r="W11194" s="3"/>
      <c r="X11194" s="3"/>
      <c r="Y11194" s="7"/>
    </row>
    <row r="11195" spans="2:25" s="12" customFormat="1" x14ac:dyDescent="0.2">
      <c r="B11195" s="8"/>
      <c r="C11195" s="8"/>
      <c r="D11195" s="8"/>
      <c r="E11195" s="3"/>
      <c r="F11195" s="8"/>
      <c r="G11195" s="48"/>
      <c r="I11195" s="3"/>
      <c r="J11195" s="3"/>
      <c r="K11195" s="3"/>
      <c r="L11195" s="3"/>
      <c r="M11195" s="3"/>
      <c r="N11195" s="3"/>
      <c r="O11195" s="3"/>
      <c r="P11195" s="3"/>
      <c r="Q11195" s="3"/>
      <c r="R11195" s="6"/>
      <c r="S11195" s="3"/>
      <c r="T11195" s="3"/>
      <c r="U11195" s="3"/>
      <c r="V11195" s="3"/>
      <c r="W11195" s="3"/>
      <c r="X11195" s="3"/>
      <c r="Y11195" s="7"/>
    </row>
    <row r="11196" spans="2:25" s="12" customFormat="1" x14ac:dyDescent="0.2">
      <c r="B11196" s="8"/>
      <c r="C11196" s="8"/>
      <c r="D11196" s="8"/>
      <c r="E11196" s="3"/>
      <c r="F11196" s="8"/>
      <c r="G11196" s="48"/>
      <c r="I11196" s="3"/>
      <c r="J11196" s="3"/>
      <c r="K11196" s="3"/>
      <c r="L11196" s="3"/>
      <c r="M11196" s="3"/>
      <c r="N11196" s="3"/>
      <c r="O11196" s="3"/>
      <c r="P11196" s="3"/>
      <c r="Q11196" s="3"/>
      <c r="R11196" s="6"/>
      <c r="S11196" s="3"/>
      <c r="T11196" s="3"/>
      <c r="U11196" s="3"/>
      <c r="V11196" s="3"/>
      <c r="W11196" s="3"/>
      <c r="X11196" s="3"/>
      <c r="Y11196" s="7"/>
    </row>
    <row r="11197" spans="2:25" s="12" customFormat="1" x14ac:dyDescent="0.2">
      <c r="B11197" s="8"/>
      <c r="C11197" s="8"/>
      <c r="D11197" s="8"/>
      <c r="E11197" s="3"/>
      <c r="F11197" s="8"/>
      <c r="G11197" s="48"/>
      <c r="I11197" s="3"/>
      <c r="J11197" s="3"/>
      <c r="K11197" s="3"/>
      <c r="L11197" s="3"/>
      <c r="M11197" s="3"/>
      <c r="N11197" s="3"/>
      <c r="O11197" s="3"/>
      <c r="P11197" s="3"/>
      <c r="Q11197" s="3"/>
      <c r="R11197" s="6"/>
      <c r="S11197" s="3"/>
      <c r="T11197" s="3"/>
      <c r="U11197" s="3"/>
      <c r="V11197" s="3"/>
      <c r="W11197" s="3"/>
      <c r="X11197" s="3"/>
      <c r="Y11197" s="7"/>
    </row>
    <row r="11198" spans="2:25" s="12" customFormat="1" x14ac:dyDescent="0.2">
      <c r="B11198" s="8"/>
      <c r="C11198" s="8"/>
      <c r="D11198" s="8"/>
      <c r="E11198" s="3"/>
      <c r="F11198" s="8"/>
      <c r="G11198" s="48"/>
      <c r="I11198" s="3"/>
      <c r="J11198" s="3"/>
      <c r="K11198" s="3"/>
      <c r="L11198" s="3"/>
      <c r="M11198" s="3"/>
      <c r="N11198" s="3"/>
      <c r="O11198" s="3"/>
      <c r="P11198" s="3"/>
      <c r="Q11198" s="3"/>
      <c r="R11198" s="6"/>
      <c r="S11198" s="3"/>
      <c r="T11198" s="3"/>
      <c r="U11198" s="3"/>
      <c r="V11198" s="3"/>
      <c r="W11198" s="3"/>
      <c r="X11198" s="3"/>
      <c r="Y11198" s="7"/>
    </row>
    <row r="11199" spans="2:25" s="12" customFormat="1" x14ac:dyDescent="0.2">
      <c r="B11199" s="8"/>
      <c r="C11199" s="8"/>
      <c r="D11199" s="8"/>
      <c r="E11199" s="3"/>
      <c r="F11199" s="8"/>
      <c r="G11199" s="48"/>
      <c r="I11199" s="3"/>
      <c r="J11199" s="3"/>
      <c r="K11199" s="3"/>
      <c r="L11199" s="3"/>
      <c r="M11199" s="3"/>
      <c r="N11199" s="3"/>
      <c r="O11199" s="3"/>
      <c r="P11199" s="3"/>
      <c r="Q11199" s="3"/>
      <c r="R11199" s="6"/>
      <c r="S11199" s="3"/>
      <c r="T11199" s="3"/>
      <c r="U11199" s="3"/>
      <c r="V11199" s="3"/>
      <c r="W11199" s="3"/>
      <c r="X11199" s="3"/>
      <c r="Y11199" s="7"/>
    </row>
    <row r="11200" spans="2:25" s="12" customFormat="1" x14ac:dyDescent="0.2">
      <c r="B11200" s="8"/>
      <c r="C11200" s="8"/>
      <c r="D11200" s="8"/>
      <c r="E11200" s="3"/>
      <c r="F11200" s="8"/>
      <c r="G11200" s="48"/>
      <c r="I11200" s="3"/>
      <c r="J11200" s="3"/>
      <c r="K11200" s="3"/>
      <c r="L11200" s="3"/>
      <c r="M11200" s="3"/>
      <c r="N11200" s="3"/>
      <c r="O11200" s="3"/>
      <c r="P11200" s="3"/>
      <c r="Q11200" s="3"/>
      <c r="R11200" s="6"/>
      <c r="S11200" s="3"/>
      <c r="T11200" s="3"/>
      <c r="U11200" s="3"/>
      <c r="V11200" s="3"/>
      <c r="W11200" s="3"/>
      <c r="X11200" s="3"/>
      <c r="Y11200" s="7"/>
    </row>
    <row r="11201" spans="2:25" s="12" customFormat="1" x14ac:dyDescent="0.2">
      <c r="B11201" s="8"/>
      <c r="C11201" s="8"/>
      <c r="D11201" s="8"/>
      <c r="E11201" s="3"/>
      <c r="F11201" s="8"/>
      <c r="G11201" s="48"/>
      <c r="I11201" s="3"/>
      <c r="J11201" s="3"/>
      <c r="K11201" s="3"/>
      <c r="L11201" s="3"/>
      <c r="M11201" s="3"/>
      <c r="N11201" s="3"/>
      <c r="O11201" s="3"/>
      <c r="P11201" s="3"/>
      <c r="Q11201" s="3"/>
      <c r="R11201" s="6"/>
      <c r="S11201" s="3"/>
      <c r="T11201" s="3"/>
      <c r="U11201" s="3"/>
      <c r="V11201" s="3"/>
      <c r="W11201" s="3"/>
      <c r="X11201" s="3"/>
      <c r="Y11201" s="7"/>
    </row>
    <row r="11202" spans="2:25" s="12" customFormat="1" x14ac:dyDescent="0.2">
      <c r="B11202" s="8"/>
      <c r="C11202" s="8"/>
      <c r="D11202" s="8"/>
      <c r="E11202" s="3"/>
      <c r="F11202" s="8"/>
      <c r="G11202" s="48"/>
      <c r="I11202" s="3"/>
      <c r="J11202" s="3"/>
      <c r="K11202" s="3"/>
      <c r="L11202" s="3"/>
      <c r="M11202" s="3"/>
      <c r="N11202" s="3"/>
      <c r="O11202" s="3"/>
      <c r="P11202" s="3"/>
      <c r="Q11202" s="3"/>
      <c r="R11202" s="6"/>
      <c r="S11202" s="3"/>
      <c r="T11202" s="3"/>
      <c r="U11202" s="3"/>
      <c r="V11202" s="3"/>
      <c r="W11202" s="3"/>
      <c r="X11202" s="3"/>
      <c r="Y11202" s="7"/>
    </row>
    <row r="11203" spans="2:25" s="12" customFormat="1" x14ac:dyDescent="0.2">
      <c r="B11203" s="8"/>
      <c r="C11203" s="8"/>
      <c r="D11203" s="8"/>
      <c r="E11203" s="3"/>
      <c r="F11203" s="8"/>
      <c r="G11203" s="48"/>
      <c r="I11203" s="3"/>
      <c r="J11203" s="3"/>
      <c r="K11203" s="3"/>
      <c r="L11203" s="3"/>
      <c r="M11203" s="3"/>
      <c r="N11203" s="3"/>
      <c r="O11203" s="3"/>
      <c r="P11203" s="3"/>
      <c r="Q11203" s="3"/>
      <c r="R11203" s="6"/>
      <c r="S11203" s="3"/>
      <c r="T11203" s="3"/>
      <c r="U11203" s="3"/>
      <c r="V11203" s="3"/>
      <c r="W11203" s="3"/>
      <c r="X11203" s="3"/>
      <c r="Y11203" s="7"/>
    </row>
    <row r="11204" spans="2:25" s="12" customFormat="1" x14ac:dyDescent="0.2">
      <c r="B11204" s="8"/>
      <c r="C11204" s="8"/>
      <c r="D11204" s="8"/>
      <c r="E11204" s="3"/>
      <c r="F11204" s="8"/>
      <c r="G11204" s="48"/>
      <c r="I11204" s="3"/>
      <c r="J11204" s="3"/>
      <c r="K11204" s="3"/>
      <c r="L11204" s="3"/>
      <c r="M11204" s="3"/>
      <c r="N11204" s="3"/>
      <c r="O11204" s="3"/>
      <c r="P11204" s="3"/>
      <c r="Q11204" s="3"/>
      <c r="R11204" s="6"/>
      <c r="S11204" s="3"/>
      <c r="T11204" s="3"/>
      <c r="U11204" s="3"/>
      <c r="V11204" s="3"/>
      <c r="W11204" s="3"/>
      <c r="X11204" s="3"/>
      <c r="Y11204" s="7"/>
    </row>
    <row r="11205" spans="2:25" s="12" customFormat="1" x14ac:dyDescent="0.2">
      <c r="B11205" s="8"/>
      <c r="C11205" s="8"/>
      <c r="D11205" s="8"/>
      <c r="E11205" s="3"/>
      <c r="F11205" s="8"/>
      <c r="G11205" s="48"/>
      <c r="I11205" s="3"/>
      <c r="J11205" s="3"/>
      <c r="K11205" s="3"/>
      <c r="L11205" s="3"/>
      <c r="M11205" s="3"/>
      <c r="N11205" s="3"/>
      <c r="O11205" s="3"/>
      <c r="P11205" s="3"/>
      <c r="Q11205" s="3"/>
      <c r="R11205" s="6"/>
      <c r="S11205" s="3"/>
      <c r="T11205" s="3"/>
      <c r="U11205" s="3"/>
      <c r="V11205" s="3"/>
      <c r="W11205" s="3"/>
      <c r="X11205" s="3"/>
      <c r="Y11205" s="7"/>
    </row>
    <row r="11206" spans="2:25" s="12" customFormat="1" x14ac:dyDescent="0.2">
      <c r="B11206" s="8"/>
      <c r="C11206" s="8"/>
      <c r="D11206" s="8"/>
      <c r="E11206" s="3"/>
      <c r="F11206" s="8"/>
      <c r="G11206" s="48"/>
      <c r="I11206" s="3"/>
      <c r="J11206" s="3"/>
      <c r="K11206" s="3"/>
      <c r="L11206" s="3"/>
      <c r="M11206" s="3"/>
      <c r="N11206" s="3"/>
      <c r="O11206" s="3"/>
      <c r="P11206" s="3"/>
      <c r="Q11206" s="3"/>
      <c r="R11206" s="6"/>
      <c r="S11206" s="3"/>
      <c r="T11206" s="3"/>
      <c r="U11206" s="3"/>
      <c r="V11206" s="3"/>
      <c r="W11206" s="3"/>
      <c r="X11206" s="3"/>
      <c r="Y11206" s="7"/>
    </row>
    <row r="11207" spans="2:25" s="12" customFormat="1" x14ac:dyDescent="0.2">
      <c r="B11207" s="8"/>
      <c r="C11207" s="8"/>
      <c r="D11207" s="8"/>
      <c r="E11207" s="3"/>
      <c r="F11207" s="8"/>
      <c r="G11207" s="48"/>
      <c r="I11207" s="3"/>
      <c r="J11207" s="3"/>
      <c r="K11207" s="3"/>
      <c r="L11207" s="3"/>
      <c r="M11207" s="3"/>
      <c r="N11207" s="3"/>
      <c r="O11207" s="3"/>
      <c r="P11207" s="3"/>
      <c r="Q11207" s="3"/>
      <c r="R11207" s="6"/>
      <c r="S11207" s="3"/>
      <c r="T11207" s="3"/>
      <c r="U11207" s="3"/>
      <c r="V11207" s="3"/>
      <c r="W11207" s="3"/>
      <c r="X11207" s="3"/>
      <c r="Y11207" s="7"/>
    </row>
    <row r="11208" spans="2:25" s="12" customFormat="1" x14ac:dyDescent="0.2">
      <c r="B11208" s="8"/>
      <c r="C11208" s="8"/>
      <c r="D11208" s="8"/>
      <c r="E11208" s="3"/>
      <c r="F11208" s="8"/>
      <c r="G11208" s="48"/>
      <c r="I11208" s="3"/>
      <c r="J11208" s="3"/>
      <c r="K11208" s="3"/>
      <c r="L11208" s="3"/>
      <c r="M11208" s="3"/>
      <c r="N11208" s="3"/>
      <c r="O11208" s="3"/>
      <c r="P11208" s="3"/>
      <c r="Q11208" s="3"/>
      <c r="R11208" s="6"/>
      <c r="S11208" s="3"/>
      <c r="T11208" s="3"/>
      <c r="U11208" s="3"/>
      <c r="V11208" s="3"/>
      <c r="W11208" s="3"/>
      <c r="X11208" s="3"/>
      <c r="Y11208" s="7"/>
    </row>
    <row r="11209" spans="2:25" s="12" customFormat="1" x14ac:dyDescent="0.2">
      <c r="B11209" s="8"/>
      <c r="C11209" s="8"/>
      <c r="D11209" s="8"/>
      <c r="E11209" s="3"/>
      <c r="F11209" s="8"/>
      <c r="G11209" s="48"/>
      <c r="I11209" s="3"/>
      <c r="J11209" s="3"/>
      <c r="K11209" s="3"/>
      <c r="L11209" s="3"/>
      <c r="M11209" s="3"/>
      <c r="N11209" s="3"/>
      <c r="O11209" s="3"/>
      <c r="P11209" s="3"/>
      <c r="Q11209" s="3"/>
      <c r="R11209" s="6"/>
      <c r="S11209" s="3"/>
      <c r="T11209" s="3"/>
      <c r="U11209" s="3"/>
      <c r="V11209" s="3"/>
      <c r="W11209" s="3"/>
      <c r="X11209" s="3"/>
      <c r="Y11209" s="7"/>
    </row>
    <row r="11210" spans="2:25" s="12" customFormat="1" x14ac:dyDescent="0.2">
      <c r="B11210" s="8"/>
      <c r="C11210" s="8"/>
      <c r="D11210" s="8"/>
      <c r="E11210" s="3"/>
      <c r="F11210" s="8"/>
      <c r="G11210" s="48"/>
      <c r="I11210" s="3"/>
      <c r="J11210" s="3"/>
      <c r="K11210" s="3"/>
      <c r="L11210" s="3"/>
      <c r="M11210" s="3"/>
      <c r="N11210" s="3"/>
      <c r="O11210" s="3"/>
      <c r="P11210" s="3"/>
      <c r="Q11210" s="3"/>
      <c r="R11210" s="6"/>
      <c r="S11210" s="3"/>
      <c r="T11210" s="3"/>
      <c r="U11210" s="3"/>
      <c r="V11210" s="3"/>
      <c r="W11210" s="3"/>
      <c r="X11210" s="3"/>
      <c r="Y11210" s="7"/>
    </row>
    <row r="11211" spans="2:25" s="12" customFormat="1" x14ac:dyDescent="0.2">
      <c r="B11211" s="8"/>
      <c r="C11211" s="8"/>
      <c r="D11211" s="8"/>
      <c r="E11211" s="3"/>
      <c r="F11211" s="8"/>
      <c r="G11211" s="48"/>
      <c r="I11211" s="3"/>
      <c r="J11211" s="3"/>
      <c r="K11211" s="3"/>
      <c r="L11211" s="3"/>
      <c r="M11211" s="3"/>
      <c r="N11211" s="3"/>
      <c r="O11211" s="3"/>
      <c r="P11211" s="3"/>
      <c r="Q11211" s="3"/>
      <c r="R11211" s="6"/>
      <c r="S11211" s="3"/>
      <c r="T11211" s="3"/>
      <c r="U11211" s="3"/>
      <c r="V11211" s="3"/>
      <c r="W11211" s="3"/>
      <c r="X11211" s="3"/>
      <c r="Y11211" s="7"/>
    </row>
    <row r="11212" spans="2:25" s="12" customFormat="1" x14ac:dyDescent="0.2">
      <c r="B11212" s="8"/>
      <c r="C11212" s="8"/>
      <c r="D11212" s="8"/>
      <c r="E11212" s="3"/>
      <c r="F11212" s="8"/>
      <c r="G11212" s="48"/>
      <c r="I11212" s="3"/>
      <c r="J11212" s="3"/>
      <c r="K11212" s="3"/>
      <c r="L11212" s="3"/>
      <c r="M11212" s="3"/>
      <c r="N11212" s="3"/>
      <c r="O11212" s="3"/>
      <c r="P11212" s="3"/>
      <c r="Q11212" s="3"/>
      <c r="R11212" s="6"/>
      <c r="S11212" s="3"/>
      <c r="T11212" s="3"/>
      <c r="U11212" s="3"/>
      <c r="V11212" s="3"/>
      <c r="W11212" s="3"/>
      <c r="X11212" s="3"/>
      <c r="Y11212" s="7"/>
    </row>
    <row r="11213" spans="2:25" s="12" customFormat="1" x14ac:dyDescent="0.2">
      <c r="B11213" s="8"/>
      <c r="C11213" s="8"/>
      <c r="D11213" s="8"/>
      <c r="E11213" s="3"/>
      <c r="F11213" s="8"/>
      <c r="G11213" s="48"/>
      <c r="I11213" s="3"/>
      <c r="J11213" s="3"/>
      <c r="K11213" s="3"/>
      <c r="L11213" s="3"/>
      <c r="M11213" s="3"/>
      <c r="N11213" s="3"/>
      <c r="O11213" s="3"/>
      <c r="P11213" s="3"/>
      <c r="Q11213" s="3"/>
      <c r="R11213" s="6"/>
      <c r="S11213" s="3"/>
      <c r="T11213" s="3"/>
      <c r="U11213" s="3"/>
      <c r="V11213" s="3"/>
      <c r="W11213" s="3"/>
      <c r="X11213" s="3"/>
      <c r="Y11213" s="7"/>
    </row>
    <row r="11214" spans="2:25" s="12" customFormat="1" x14ac:dyDescent="0.2">
      <c r="B11214" s="8"/>
      <c r="C11214" s="8"/>
      <c r="D11214" s="8"/>
      <c r="E11214" s="3"/>
      <c r="F11214" s="8"/>
      <c r="G11214" s="48"/>
      <c r="I11214" s="3"/>
      <c r="J11214" s="3"/>
      <c r="K11214" s="3"/>
      <c r="L11214" s="3"/>
      <c r="M11214" s="3"/>
      <c r="N11214" s="3"/>
      <c r="O11214" s="3"/>
      <c r="P11214" s="3"/>
      <c r="Q11214" s="3"/>
      <c r="R11214" s="6"/>
      <c r="S11214" s="3"/>
      <c r="T11214" s="3"/>
      <c r="U11214" s="3"/>
      <c r="V11214" s="3"/>
      <c r="W11214" s="3"/>
      <c r="X11214" s="3"/>
      <c r="Y11214" s="7"/>
    </row>
    <row r="11215" spans="2:25" s="12" customFormat="1" x14ac:dyDescent="0.2">
      <c r="B11215" s="8"/>
      <c r="C11215" s="8"/>
      <c r="D11215" s="8"/>
      <c r="E11215" s="3"/>
      <c r="F11215" s="8"/>
      <c r="G11215" s="48"/>
      <c r="I11215" s="3"/>
      <c r="J11215" s="3"/>
      <c r="K11215" s="3"/>
      <c r="L11215" s="3"/>
      <c r="M11215" s="3"/>
      <c r="N11215" s="3"/>
      <c r="O11215" s="3"/>
      <c r="P11215" s="3"/>
      <c r="Q11215" s="3"/>
      <c r="R11215" s="6"/>
      <c r="S11215" s="3"/>
      <c r="T11215" s="3"/>
      <c r="U11215" s="3"/>
      <c r="V11215" s="3"/>
      <c r="W11215" s="3"/>
      <c r="X11215" s="3"/>
      <c r="Y11215" s="7"/>
    </row>
    <row r="11216" spans="2:25" s="12" customFormat="1" x14ac:dyDescent="0.2">
      <c r="B11216" s="8"/>
      <c r="C11216" s="8"/>
      <c r="D11216" s="8"/>
      <c r="E11216" s="3"/>
      <c r="F11216" s="8"/>
      <c r="G11216" s="48"/>
      <c r="I11216" s="3"/>
      <c r="J11216" s="3"/>
      <c r="K11216" s="3"/>
      <c r="L11216" s="3"/>
      <c r="M11216" s="3"/>
      <c r="N11216" s="3"/>
      <c r="O11216" s="3"/>
      <c r="P11216" s="3"/>
      <c r="Q11216" s="3"/>
      <c r="R11216" s="6"/>
      <c r="S11216" s="3"/>
      <c r="T11216" s="3"/>
      <c r="U11216" s="3"/>
      <c r="V11216" s="3"/>
      <c r="W11216" s="3"/>
      <c r="X11216" s="3"/>
      <c r="Y11216" s="7"/>
    </row>
    <row r="11217" spans="2:25" s="12" customFormat="1" x14ac:dyDescent="0.2">
      <c r="B11217" s="8"/>
      <c r="C11217" s="8"/>
      <c r="D11217" s="8"/>
      <c r="E11217" s="3"/>
      <c r="F11217" s="8"/>
      <c r="G11217" s="48"/>
      <c r="I11217" s="3"/>
      <c r="J11217" s="3"/>
      <c r="K11217" s="3"/>
      <c r="L11217" s="3"/>
      <c r="M11217" s="3"/>
      <c r="N11217" s="3"/>
      <c r="O11217" s="3"/>
      <c r="P11217" s="3"/>
      <c r="Q11217" s="3"/>
      <c r="R11217" s="6"/>
      <c r="S11217" s="3"/>
      <c r="T11217" s="3"/>
      <c r="U11217" s="3"/>
      <c r="V11217" s="3"/>
      <c r="W11217" s="3"/>
      <c r="X11217" s="3"/>
      <c r="Y11217" s="7"/>
    </row>
    <row r="11218" spans="2:25" s="12" customFormat="1" x14ac:dyDescent="0.2">
      <c r="B11218" s="8"/>
      <c r="C11218" s="8"/>
      <c r="D11218" s="8"/>
      <c r="E11218" s="3"/>
      <c r="F11218" s="8"/>
      <c r="G11218" s="48"/>
      <c r="I11218" s="3"/>
      <c r="J11218" s="3"/>
      <c r="K11218" s="3"/>
      <c r="L11218" s="3"/>
      <c r="M11218" s="3"/>
      <c r="N11218" s="3"/>
      <c r="O11218" s="3"/>
      <c r="P11218" s="3"/>
      <c r="Q11218" s="3"/>
      <c r="R11218" s="6"/>
      <c r="S11218" s="3"/>
      <c r="T11218" s="3"/>
      <c r="U11218" s="3"/>
      <c r="V11218" s="3"/>
      <c r="W11218" s="3"/>
      <c r="X11218" s="3"/>
      <c r="Y11218" s="7"/>
    </row>
    <row r="11219" spans="2:25" s="12" customFormat="1" x14ac:dyDescent="0.2">
      <c r="B11219" s="8"/>
      <c r="C11219" s="8"/>
      <c r="D11219" s="8"/>
      <c r="E11219" s="3"/>
      <c r="F11219" s="8"/>
      <c r="G11219" s="48"/>
      <c r="I11219" s="3"/>
      <c r="J11219" s="3"/>
      <c r="K11219" s="3"/>
      <c r="L11219" s="3"/>
      <c r="M11219" s="3"/>
      <c r="N11219" s="3"/>
      <c r="O11219" s="3"/>
      <c r="P11219" s="3"/>
      <c r="Q11219" s="3"/>
      <c r="R11219" s="6"/>
      <c r="S11219" s="3"/>
      <c r="T11219" s="3"/>
      <c r="U11219" s="3"/>
      <c r="V11219" s="3"/>
      <c r="W11219" s="3"/>
      <c r="X11219" s="3"/>
      <c r="Y11219" s="7"/>
    </row>
    <row r="11220" spans="2:25" s="12" customFormat="1" x14ac:dyDescent="0.2">
      <c r="B11220" s="8"/>
      <c r="C11220" s="8"/>
      <c r="D11220" s="8"/>
      <c r="E11220" s="3"/>
      <c r="F11220" s="8"/>
      <c r="G11220" s="48"/>
      <c r="I11220" s="3"/>
      <c r="J11220" s="3"/>
      <c r="K11220" s="3"/>
      <c r="L11220" s="3"/>
      <c r="M11220" s="3"/>
      <c r="N11220" s="3"/>
      <c r="O11220" s="3"/>
      <c r="P11220" s="3"/>
      <c r="Q11220" s="3"/>
      <c r="R11220" s="6"/>
      <c r="S11220" s="3"/>
      <c r="T11220" s="3"/>
      <c r="U11220" s="3"/>
      <c r="V11220" s="3"/>
      <c r="W11220" s="3"/>
      <c r="X11220" s="3"/>
      <c r="Y11220" s="7"/>
    </row>
    <row r="11221" spans="2:25" s="12" customFormat="1" x14ac:dyDescent="0.2">
      <c r="B11221" s="8"/>
      <c r="C11221" s="8"/>
      <c r="D11221" s="8"/>
      <c r="E11221" s="3"/>
      <c r="F11221" s="8"/>
      <c r="G11221" s="48"/>
      <c r="I11221" s="3"/>
      <c r="J11221" s="3"/>
      <c r="K11221" s="3"/>
      <c r="L11221" s="3"/>
      <c r="M11221" s="3"/>
      <c r="N11221" s="3"/>
      <c r="O11221" s="3"/>
      <c r="P11221" s="3"/>
      <c r="Q11221" s="3"/>
      <c r="R11221" s="6"/>
      <c r="S11221" s="3"/>
      <c r="T11221" s="3"/>
      <c r="U11221" s="3"/>
      <c r="V11221" s="3"/>
      <c r="W11221" s="3"/>
      <c r="X11221" s="3"/>
      <c r="Y11221" s="7"/>
    </row>
    <row r="11222" spans="2:25" s="12" customFormat="1" x14ac:dyDescent="0.2">
      <c r="B11222" s="8"/>
      <c r="C11222" s="8"/>
      <c r="D11222" s="8"/>
      <c r="E11222" s="3"/>
      <c r="F11222" s="8"/>
      <c r="G11222" s="48"/>
      <c r="I11222" s="3"/>
      <c r="J11222" s="3"/>
      <c r="K11222" s="3"/>
      <c r="L11222" s="3"/>
      <c r="M11222" s="3"/>
      <c r="N11222" s="3"/>
      <c r="O11222" s="3"/>
      <c r="P11222" s="3"/>
      <c r="Q11222" s="3"/>
      <c r="R11222" s="6"/>
      <c r="S11222" s="3"/>
      <c r="T11222" s="3"/>
      <c r="U11222" s="3"/>
      <c r="V11222" s="3"/>
      <c r="W11222" s="3"/>
      <c r="X11222" s="3"/>
      <c r="Y11222" s="7"/>
    </row>
    <row r="11223" spans="2:25" s="12" customFormat="1" x14ac:dyDescent="0.2">
      <c r="B11223" s="8"/>
      <c r="C11223" s="8"/>
      <c r="D11223" s="8"/>
      <c r="E11223" s="3"/>
      <c r="F11223" s="8"/>
      <c r="G11223" s="48"/>
      <c r="I11223" s="3"/>
      <c r="J11223" s="3"/>
      <c r="K11223" s="3"/>
      <c r="L11223" s="3"/>
      <c r="M11223" s="3"/>
      <c r="N11223" s="3"/>
      <c r="O11223" s="3"/>
      <c r="P11223" s="3"/>
      <c r="Q11223" s="3"/>
      <c r="R11223" s="6"/>
      <c r="S11223" s="3"/>
      <c r="T11223" s="3"/>
      <c r="U11223" s="3"/>
      <c r="V11223" s="3"/>
      <c r="W11223" s="3"/>
      <c r="X11223" s="3"/>
      <c r="Y11223" s="7"/>
    </row>
    <row r="11224" spans="2:25" s="12" customFormat="1" x14ac:dyDescent="0.2">
      <c r="B11224" s="8"/>
      <c r="C11224" s="8"/>
      <c r="D11224" s="8"/>
      <c r="E11224" s="3"/>
      <c r="F11224" s="8"/>
      <c r="G11224" s="48"/>
      <c r="I11224" s="3"/>
      <c r="J11224" s="3"/>
      <c r="K11224" s="3"/>
      <c r="L11224" s="3"/>
      <c r="M11224" s="3"/>
      <c r="N11224" s="3"/>
      <c r="O11224" s="3"/>
      <c r="P11224" s="3"/>
      <c r="Q11224" s="3"/>
      <c r="R11224" s="6"/>
      <c r="S11224" s="3"/>
      <c r="T11224" s="3"/>
      <c r="U11224" s="3"/>
      <c r="V11224" s="3"/>
      <c r="W11224" s="3"/>
      <c r="X11224" s="3"/>
      <c r="Y11224" s="7"/>
    </row>
    <row r="11225" spans="2:25" s="12" customFormat="1" x14ac:dyDescent="0.2">
      <c r="B11225" s="8"/>
      <c r="C11225" s="8"/>
      <c r="D11225" s="8"/>
      <c r="E11225" s="3"/>
      <c r="F11225" s="8"/>
      <c r="G11225" s="48"/>
      <c r="I11225" s="3"/>
      <c r="J11225" s="3"/>
      <c r="K11225" s="3"/>
      <c r="L11225" s="3"/>
      <c r="M11225" s="3"/>
      <c r="N11225" s="3"/>
      <c r="O11225" s="3"/>
      <c r="P11225" s="3"/>
      <c r="Q11225" s="3"/>
      <c r="R11225" s="6"/>
      <c r="S11225" s="3"/>
      <c r="T11225" s="3"/>
      <c r="U11225" s="3"/>
      <c r="V11225" s="3"/>
      <c r="W11225" s="3"/>
      <c r="X11225" s="3"/>
      <c r="Y11225" s="7"/>
    </row>
    <row r="11226" spans="2:25" s="12" customFormat="1" x14ac:dyDescent="0.2">
      <c r="B11226" s="8"/>
      <c r="C11226" s="8"/>
      <c r="D11226" s="8"/>
      <c r="E11226" s="3"/>
      <c r="F11226" s="8"/>
      <c r="G11226" s="48"/>
      <c r="I11226" s="3"/>
      <c r="J11226" s="3"/>
      <c r="K11226" s="3"/>
      <c r="L11226" s="3"/>
      <c r="M11226" s="3"/>
      <c r="N11226" s="3"/>
      <c r="O11226" s="3"/>
      <c r="P11226" s="3"/>
      <c r="Q11226" s="3"/>
      <c r="R11226" s="6"/>
      <c r="S11226" s="3"/>
      <c r="T11226" s="3"/>
      <c r="U11226" s="3"/>
      <c r="V11226" s="3"/>
      <c r="W11226" s="3"/>
      <c r="X11226" s="3"/>
      <c r="Y11226" s="7"/>
    </row>
    <row r="11227" spans="2:25" s="12" customFormat="1" x14ac:dyDescent="0.2">
      <c r="B11227" s="8"/>
      <c r="C11227" s="8"/>
      <c r="D11227" s="8"/>
      <c r="E11227" s="3"/>
      <c r="F11227" s="8"/>
      <c r="G11227" s="48"/>
      <c r="I11227" s="3"/>
      <c r="J11227" s="3"/>
      <c r="K11227" s="3"/>
      <c r="L11227" s="3"/>
      <c r="M11227" s="3"/>
      <c r="N11227" s="3"/>
      <c r="O11227" s="3"/>
      <c r="P11227" s="3"/>
      <c r="Q11227" s="3"/>
      <c r="R11227" s="6"/>
      <c r="S11227" s="3"/>
      <c r="T11227" s="3"/>
      <c r="U11227" s="3"/>
      <c r="V11227" s="3"/>
      <c r="W11227" s="3"/>
      <c r="X11227" s="3"/>
      <c r="Y11227" s="7"/>
    </row>
    <row r="11228" spans="2:25" s="12" customFormat="1" x14ac:dyDescent="0.2">
      <c r="B11228" s="8"/>
      <c r="C11228" s="8"/>
      <c r="D11228" s="8"/>
      <c r="E11228" s="3"/>
      <c r="F11228" s="8"/>
      <c r="G11228" s="48"/>
      <c r="I11228" s="3"/>
      <c r="J11228" s="3"/>
      <c r="K11228" s="3"/>
      <c r="L11228" s="3"/>
      <c r="M11228" s="3"/>
      <c r="N11228" s="3"/>
      <c r="O11228" s="3"/>
      <c r="P11228" s="3"/>
      <c r="Q11228" s="3"/>
      <c r="R11228" s="6"/>
      <c r="S11228" s="3"/>
      <c r="T11228" s="3"/>
      <c r="U11228" s="3"/>
      <c r="V11228" s="3"/>
      <c r="W11228" s="3"/>
      <c r="X11228" s="3"/>
      <c r="Y11228" s="7"/>
    </row>
    <row r="11229" spans="2:25" s="12" customFormat="1" x14ac:dyDescent="0.2">
      <c r="B11229" s="8"/>
      <c r="C11229" s="8"/>
      <c r="D11229" s="8"/>
      <c r="E11229" s="3"/>
      <c r="F11229" s="8"/>
      <c r="G11229" s="48"/>
      <c r="I11229" s="3"/>
      <c r="J11229" s="3"/>
      <c r="K11229" s="3"/>
      <c r="L11229" s="3"/>
      <c r="M11229" s="3"/>
      <c r="N11229" s="3"/>
      <c r="O11229" s="3"/>
      <c r="P11229" s="3"/>
      <c r="Q11229" s="3"/>
      <c r="R11229" s="6"/>
      <c r="S11229" s="3"/>
      <c r="T11229" s="3"/>
      <c r="U11229" s="3"/>
      <c r="V11229" s="3"/>
      <c r="W11229" s="3"/>
      <c r="X11229" s="3"/>
      <c r="Y11229" s="7"/>
    </row>
    <row r="11230" spans="2:25" s="12" customFormat="1" x14ac:dyDescent="0.2">
      <c r="B11230" s="8"/>
      <c r="C11230" s="8"/>
      <c r="D11230" s="8"/>
      <c r="E11230" s="3"/>
      <c r="F11230" s="8"/>
      <c r="G11230" s="48"/>
      <c r="I11230" s="3"/>
      <c r="J11230" s="3"/>
      <c r="K11230" s="3"/>
      <c r="L11230" s="3"/>
      <c r="M11230" s="3"/>
      <c r="N11230" s="3"/>
      <c r="O11230" s="3"/>
      <c r="P11230" s="3"/>
      <c r="Q11230" s="3"/>
      <c r="R11230" s="6"/>
      <c r="S11230" s="3"/>
      <c r="T11230" s="3"/>
      <c r="U11230" s="3"/>
      <c r="V11230" s="3"/>
      <c r="W11230" s="3"/>
      <c r="X11230" s="3"/>
      <c r="Y11230" s="7"/>
    </row>
    <row r="11231" spans="2:25" s="12" customFormat="1" x14ac:dyDescent="0.2">
      <c r="B11231" s="8"/>
      <c r="C11231" s="8"/>
      <c r="D11231" s="8"/>
      <c r="E11231" s="3"/>
      <c r="F11231" s="8"/>
      <c r="G11231" s="48"/>
      <c r="I11231" s="3"/>
      <c r="J11231" s="3"/>
      <c r="K11231" s="3"/>
      <c r="L11231" s="3"/>
      <c r="M11231" s="3"/>
      <c r="N11231" s="3"/>
      <c r="O11231" s="3"/>
      <c r="P11231" s="3"/>
      <c r="Q11231" s="3"/>
      <c r="R11231" s="6"/>
      <c r="S11231" s="3"/>
      <c r="T11231" s="3"/>
      <c r="U11231" s="3"/>
      <c r="V11231" s="3"/>
      <c r="W11231" s="3"/>
      <c r="X11231" s="3"/>
      <c r="Y11231" s="7"/>
    </row>
    <row r="11232" spans="2:25" s="12" customFormat="1" x14ac:dyDescent="0.2">
      <c r="B11232" s="8"/>
      <c r="C11232" s="8"/>
      <c r="D11232" s="8"/>
      <c r="E11232" s="3"/>
      <c r="F11232" s="8"/>
      <c r="G11232" s="48"/>
      <c r="I11232" s="3"/>
      <c r="J11232" s="3"/>
      <c r="K11232" s="3"/>
      <c r="L11232" s="3"/>
      <c r="M11232" s="3"/>
      <c r="N11232" s="3"/>
      <c r="O11232" s="3"/>
      <c r="P11232" s="3"/>
      <c r="Q11232" s="3"/>
      <c r="R11232" s="6"/>
      <c r="S11232" s="3"/>
      <c r="T11232" s="3"/>
      <c r="U11232" s="3"/>
      <c r="V11232" s="3"/>
      <c r="W11232" s="3"/>
      <c r="X11232" s="3"/>
      <c r="Y11232" s="7"/>
    </row>
    <row r="11233" spans="2:25" s="12" customFormat="1" x14ac:dyDescent="0.2">
      <c r="B11233" s="8"/>
      <c r="C11233" s="8"/>
      <c r="D11233" s="8"/>
      <c r="E11233" s="3"/>
      <c r="F11233" s="8"/>
      <c r="G11233" s="48"/>
      <c r="I11233" s="3"/>
      <c r="J11233" s="3"/>
      <c r="K11233" s="3"/>
      <c r="L11233" s="3"/>
      <c r="M11233" s="3"/>
      <c r="N11233" s="3"/>
      <c r="O11233" s="3"/>
      <c r="P11233" s="3"/>
      <c r="Q11233" s="3"/>
      <c r="R11233" s="6"/>
      <c r="S11233" s="3"/>
      <c r="T11233" s="3"/>
      <c r="U11233" s="3"/>
      <c r="V11233" s="3"/>
      <c r="W11233" s="3"/>
      <c r="X11233" s="3"/>
      <c r="Y11233" s="7"/>
    </row>
    <row r="11234" spans="2:25" s="12" customFormat="1" x14ac:dyDescent="0.2">
      <c r="B11234" s="8"/>
      <c r="C11234" s="8"/>
      <c r="D11234" s="8"/>
      <c r="E11234" s="3"/>
      <c r="F11234" s="8"/>
      <c r="G11234" s="48"/>
      <c r="I11234" s="3"/>
      <c r="J11234" s="3"/>
      <c r="K11234" s="3"/>
      <c r="L11234" s="3"/>
      <c r="M11234" s="3"/>
      <c r="N11234" s="3"/>
      <c r="O11234" s="3"/>
      <c r="P11234" s="3"/>
      <c r="Q11234" s="3"/>
      <c r="R11234" s="6"/>
      <c r="S11234" s="3"/>
      <c r="T11234" s="3"/>
      <c r="U11234" s="3"/>
      <c r="V11234" s="3"/>
      <c r="W11234" s="3"/>
      <c r="X11234" s="3"/>
      <c r="Y11234" s="7"/>
    </row>
    <row r="11235" spans="2:25" s="12" customFormat="1" x14ac:dyDescent="0.2">
      <c r="B11235" s="8"/>
      <c r="C11235" s="8"/>
      <c r="D11235" s="8"/>
      <c r="E11235" s="3"/>
      <c r="F11235" s="8"/>
      <c r="G11235" s="48"/>
      <c r="I11235" s="3"/>
      <c r="J11235" s="3"/>
      <c r="K11235" s="3"/>
      <c r="L11235" s="3"/>
      <c r="M11235" s="3"/>
      <c r="N11235" s="3"/>
      <c r="O11235" s="3"/>
      <c r="P11235" s="3"/>
      <c r="Q11235" s="3"/>
      <c r="R11235" s="6"/>
      <c r="S11235" s="3"/>
      <c r="T11235" s="3"/>
      <c r="U11235" s="3"/>
      <c r="V11235" s="3"/>
      <c r="W11235" s="3"/>
      <c r="X11235" s="3"/>
      <c r="Y11235" s="7"/>
    </row>
    <row r="11236" spans="2:25" s="12" customFormat="1" x14ac:dyDescent="0.2">
      <c r="B11236" s="8"/>
      <c r="C11236" s="8"/>
      <c r="D11236" s="8"/>
      <c r="E11236" s="3"/>
      <c r="F11236" s="8"/>
      <c r="G11236" s="48"/>
      <c r="I11236" s="3"/>
      <c r="J11236" s="3"/>
      <c r="K11236" s="3"/>
      <c r="L11236" s="3"/>
      <c r="M11236" s="3"/>
      <c r="N11236" s="3"/>
      <c r="O11236" s="3"/>
      <c r="P11236" s="3"/>
      <c r="Q11236" s="3"/>
      <c r="R11236" s="6"/>
      <c r="S11236" s="3"/>
      <c r="T11236" s="3"/>
      <c r="U11236" s="3"/>
      <c r="V11236" s="3"/>
      <c r="W11236" s="3"/>
      <c r="X11236" s="3"/>
      <c r="Y11236" s="7"/>
    </row>
    <row r="11237" spans="2:25" s="12" customFormat="1" x14ac:dyDescent="0.2">
      <c r="B11237" s="8"/>
      <c r="C11237" s="8"/>
      <c r="D11237" s="8"/>
      <c r="E11237" s="3"/>
      <c r="F11237" s="8"/>
      <c r="G11237" s="48"/>
      <c r="I11237" s="3"/>
      <c r="J11237" s="3"/>
      <c r="K11237" s="3"/>
      <c r="L11237" s="3"/>
      <c r="M11237" s="3"/>
      <c r="N11237" s="3"/>
      <c r="O11237" s="3"/>
      <c r="P11237" s="3"/>
      <c r="Q11237" s="3"/>
      <c r="R11237" s="6"/>
      <c r="S11237" s="3"/>
      <c r="T11237" s="3"/>
      <c r="U11237" s="3"/>
      <c r="V11237" s="3"/>
      <c r="W11237" s="3"/>
      <c r="X11237" s="3"/>
      <c r="Y11237" s="7"/>
    </row>
    <row r="11238" spans="2:25" s="12" customFormat="1" x14ac:dyDescent="0.2">
      <c r="B11238" s="8"/>
      <c r="C11238" s="8"/>
      <c r="D11238" s="8"/>
      <c r="E11238" s="3"/>
      <c r="F11238" s="8"/>
      <c r="G11238" s="48"/>
      <c r="I11238" s="3"/>
      <c r="J11238" s="3"/>
      <c r="K11238" s="3"/>
      <c r="L11238" s="3"/>
      <c r="M11238" s="3"/>
      <c r="N11238" s="3"/>
      <c r="O11238" s="3"/>
      <c r="P11238" s="3"/>
      <c r="Q11238" s="3"/>
      <c r="R11238" s="6"/>
      <c r="S11238" s="3"/>
      <c r="T11238" s="3"/>
      <c r="U11238" s="3"/>
      <c r="V11238" s="3"/>
      <c r="W11238" s="3"/>
      <c r="X11238" s="3"/>
      <c r="Y11238" s="7"/>
    </row>
    <row r="11239" spans="2:25" s="12" customFormat="1" x14ac:dyDescent="0.2">
      <c r="B11239" s="8"/>
      <c r="C11239" s="8"/>
      <c r="D11239" s="8"/>
      <c r="E11239" s="3"/>
      <c r="F11239" s="8"/>
      <c r="G11239" s="48"/>
      <c r="I11239" s="3"/>
      <c r="J11239" s="3"/>
      <c r="K11239" s="3"/>
      <c r="L11239" s="3"/>
      <c r="M11239" s="3"/>
      <c r="N11239" s="3"/>
      <c r="O11239" s="3"/>
      <c r="P11239" s="3"/>
      <c r="Q11239" s="3"/>
      <c r="R11239" s="6"/>
      <c r="S11239" s="3"/>
      <c r="T11239" s="3"/>
      <c r="U11239" s="3"/>
      <c r="V11239" s="3"/>
      <c r="W11239" s="3"/>
      <c r="X11239" s="3"/>
      <c r="Y11239" s="7"/>
    </row>
    <row r="11240" spans="2:25" s="12" customFormat="1" x14ac:dyDescent="0.2">
      <c r="B11240" s="8"/>
      <c r="C11240" s="8"/>
      <c r="D11240" s="8"/>
      <c r="E11240" s="3"/>
      <c r="F11240" s="8"/>
      <c r="G11240" s="48"/>
      <c r="I11240" s="3"/>
      <c r="J11240" s="3"/>
      <c r="K11240" s="3"/>
      <c r="L11240" s="3"/>
      <c r="M11240" s="3"/>
      <c r="N11240" s="3"/>
      <c r="O11240" s="3"/>
      <c r="P11240" s="3"/>
      <c r="Q11240" s="3"/>
      <c r="R11240" s="6"/>
      <c r="S11240" s="3"/>
      <c r="T11240" s="3"/>
      <c r="U11240" s="3"/>
      <c r="V11240" s="3"/>
      <c r="W11240" s="3"/>
      <c r="X11240" s="3"/>
      <c r="Y11240" s="7"/>
    </row>
    <row r="11241" spans="2:25" s="12" customFormat="1" x14ac:dyDescent="0.2">
      <c r="B11241" s="8"/>
      <c r="C11241" s="8"/>
      <c r="D11241" s="8"/>
      <c r="E11241" s="3"/>
      <c r="F11241" s="8"/>
      <c r="G11241" s="48"/>
      <c r="I11241" s="3"/>
      <c r="J11241" s="3"/>
      <c r="K11241" s="3"/>
      <c r="L11241" s="3"/>
      <c r="M11241" s="3"/>
      <c r="N11241" s="3"/>
      <c r="O11241" s="3"/>
      <c r="P11241" s="3"/>
      <c r="Q11241" s="3"/>
      <c r="R11241" s="6"/>
      <c r="S11241" s="3"/>
      <c r="T11241" s="3"/>
      <c r="U11241" s="3"/>
      <c r="V11241" s="3"/>
      <c r="W11241" s="3"/>
      <c r="X11241" s="3"/>
      <c r="Y11241" s="7"/>
    </row>
    <row r="11242" spans="2:25" s="12" customFormat="1" x14ac:dyDescent="0.2">
      <c r="B11242" s="8"/>
      <c r="C11242" s="8"/>
      <c r="D11242" s="8"/>
      <c r="E11242" s="3"/>
      <c r="F11242" s="8"/>
      <c r="G11242" s="48"/>
      <c r="I11242" s="3"/>
      <c r="J11242" s="3"/>
      <c r="K11242" s="3"/>
      <c r="L11242" s="3"/>
      <c r="M11242" s="3"/>
      <c r="N11242" s="3"/>
      <c r="O11242" s="3"/>
      <c r="P11242" s="3"/>
      <c r="Q11242" s="3"/>
      <c r="R11242" s="6"/>
      <c r="S11242" s="3"/>
      <c r="T11242" s="3"/>
      <c r="U11242" s="3"/>
      <c r="V11242" s="3"/>
      <c r="W11242" s="3"/>
      <c r="X11242" s="3"/>
      <c r="Y11242" s="7"/>
    </row>
    <row r="11243" spans="2:25" s="12" customFormat="1" x14ac:dyDescent="0.2">
      <c r="B11243" s="8"/>
      <c r="C11243" s="8"/>
      <c r="D11243" s="8"/>
      <c r="E11243" s="3"/>
      <c r="F11243" s="8"/>
      <c r="G11243" s="48"/>
      <c r="I11243" s="3"/>
      <c r="J11243" s="3"/>
      <c r="K11243" s="3"/>
      <c r="L11243" s="3"/>
      <c r="M11243" s="3"/>
      <c r="N11243" s="3"/>
      <c r="O11243" s="3"/>
      <c r="P11243" s="3"/>
      <c r="Q11243" s="3"/>
      <c r="R11243" s="6"/>
      <c r="S11243" s="3"/>
      <c r="T11243" s="3"/>
      <c r="U11243" s="3"/>
      <c r="V11243" s="3"/>
      <c r="W11243" s="3"/>
      <c r="X11243" s="3"/>
      <c r="Y11243" s="7"/>
    </row>
    <row r="11244" spans="2:25" s="12" customFormat="1" x14ac:dyDescent="0.2">
      <c r="B11244" s="8"/>
      <c r="C11244" s="8"/>
      <c r="D11244" s="8"/>
      <c r="E11244" s="3"/>
      <c r="F11244" s="8"/>
      <c r="G11244" s="48"/>
      <c r="I11244" s="3"/>
      <c r="J11244" s="3"/>
      <c r="K11244" s="3"/>
      <c r="L11244" s="3"/>
      <c r="M11244" s="3"/>
      <c r="N11244" s="3"/>
      <c r="O11244" s="3"/>
      <c r="P11244" s="3"/>
      <c r="Q11244" s="3"/>
      <c r="R11244" s="6"/>
      <c r="S11244" s="3"/>
      <c r="T11244" s="3"/>
      <c r="U11244" s="3"/>
      <c r="V11244" s="3"/>
      <c r="W11244" s="3"/>
      <c r="X11244" s="3"/>
      <c r="Y11244" s="7"/>
    </row>
    <row r="11245" spans="2:25" s="12" customFormat="1" x14ac:dyDescent="0.2">
      <c r="B11245" s="8"/>
      <c r="C11245" s="8"/>
      <c r="D11245" s="8"/>
      <c r="E11245" s="3"/>
      <c r="F11245" s="8"/>
      <c r="G11245" s="48"/>
      <c r="I11245" s="3"/>
      <c r="J11245" s="3"/>
      <c r="K11245" s="3"/>
      <c r="L11245" s="3"/>
      <c r="M11245" s="3"/>
      <c r="N11245" s="3"/>
      <c r="O11245" s="3"/>
      <c r="P11245" s="3"/>
      <c r="Q11245" s="3"/>
      <c r="R11245" s="6"/>
      <c r="S11245" s="3"/>
      <c r="T11245" s="3"/>
      <c r="U11245" s="3"/>
      <c r="V11245" s="3"/>
      <c r="W11245" s="3"/>
      <c r="X11245" s="3"/>
      <c r="Y11245" s="7"/>
    </row>
    <row r="11246" spans="2:25" s="12" customFormat="1" x14ac:dyDescent="0.2">
      <c r="B11246" s="8"/>
      <c r="C11246" s="8"/>
      <c r="D11246" s="8"/>
      <c r="E11246" s="3"/>
      <c r="F11246" s="8"/>
      <c r="G11246" s="48"/>
      <c r="I11246" s="3"/>
      <c r="J11246" s="3"/>
      <c r="K11246" s="3"/>
      <c r="L11246" s="3"/>
      <c r="M11246" s="3"/>
      <c r="N11246" s="3"/>
      <c r="O11246" s="3"/>
      <c r="P11246" s="3"/>
      <c r="Q11246" s="3"/>
      <c r="R11246" s="6"/>
      <c r="S11246" s="3"/>
      <c r="T11246" s="3"/>
      <c r="U11246" s="3"/>
      <c r="V11246" s="3"/>
      <c r="W11246" s="3"/>
      <c r="X11246" s="3"/>
      <c r="Y11246" s="7"/>
    </row>
    <row r="11247" spans="2:25" s="12" customFormat="1" x14ac:dyDescent="0.2">
      <c r="B11247" s="8"/>
      <c r="C11247" s="8"/>
      <c r="D11247" s="8"/>
      <c r="E11247" s="3"/>
      <c r="F11247" s="8"/>
      <c r="G11247" s="48"/>
      <c r="I11247" s="3"/>
      <c r="J11247" s="3"/>
      <c r="K11247" s="3"/>
      <c r="L11247" s="3"/>
      <c r="M11247" s="3"/>
      <c r="N11247" s="3"/>
      <c r="O11247" s="3"/>
      <c r="P11247" s="3"/>
      <c r="Q11247" s="3"/>
      <c r="R11247" s="6"/>
      <c r="S11247" s="3"/>
      <c r="T11247" s="3"/>
      <c r="U11247" s="3"/>
      <c r="V11247" s="3"/>
      <c r="W11247" s="3"/>
      <c r="X11247" s="3"/>
      <c r="Y11247" s="7"/>
    </row>
    <row r="11248" spans="2:25" s="12" customFormat="1" x14ac:dyDescent="0.2">
      <c r="B11248" s="8"/>
      <c r="C11248" s="8"/>
      <c r="D11248" s="8"/>
      <c r="E11248" s="3"/>
      <c r="F11248" s="8"/>
      <c r="G11248" s="48"/>
      <c r="I11248" s="3"/>
      <c r="J11248" s="3"/>
      <c r="K11248" s="3"/>
      <c r="L11248" s="3"/>
      <c r="M11248" s="3"/>
      <c r="N11248" s="3"/>
      <c r="O11248" s="3"/>
      <c r="P11248" s="3"/>
      <c r="Q11248" s="3"/>
      <c r="R11248" s="6"/>
      <c r="S11248" s="3"/>
      <c r="T11248" s="3"/>
      <c r="U11248" s="3"/>
      <c r="V11248" s="3"/>
      <c r="W11248" s="3"/>
      <c r="X11248" s="3"/>
      <c r="Y11248" s="7"/>
    </row>
    <row r="11249" spans="2:25" s="12" customFormat="1" x14ac:dyDescent="0.2">
      <c r="B11249" s="8"/>
      <c r="C11249" s="8"/>
      <c r="D11249" s="8"/>
      <c r="E11249" s="3"/>
      <c r="F11249" s="8"/>
      <c r="G11249" s="48"/>
      <c r="I11249" s="3"/>
      <c r="J11249" s="3"/>
      <c r="K11249" s="3"/>
      <c r="L11249" s="3"/>
      <c r="M11249" s="3"/>
      <c r="N11249" s="3"/>
      <c r="O11249" s="3"/>
      <c r="P11249" s="3"/>
      <c r="Q11249" s="3"/>
      <c r="R11249" s="6"/>
      <c r="S11249" s="3"/>
      <c r="T11249" s="3"/>
      <c r="U11249" s="3"/>
      <c r="V11249" s="3"/>
      <c r="W11249" s="3"/>
      <c r="X11249" s="3"/>
      <c r="Y11249" s="7"/>
    </row>
    <row r="11250" spans="2:25" s="12" customFormat="1" x14ac:dyDescent="0.2">
      <c r="B11250" s="8"/>
      <c r="C11250" s="8"/>
      <c r="D11250" s="8"/>
      <c r="E11250" s="3"/>
      <c r="F11250" s="8"/>
      <c r="G11250" s="48"/>
      <c r="I11250" s="3"/>
      <c r="J11250" s="3"/>
      <c r="K11250" s="3"/>
      <c r="L11250" s="3"/>
      <c r="M11250" s="3"/>
      <c r="N11250" s="3"/>
      <c r="O11250" s="3"/>
      <c r="P11250" s="3"/>
      <c r="Q11250" s="3"/>
      <c r="R11250" s="6"/>
      <c r="S11250" s="3"/>
      <c r="T11250" s="3"/>
      <c r="U11250" s="3"/>
      <c r="V11250" s="3"/>
      <c r="W11250" s="3"/>
      <c r="X11250" s="3"/>
      <c r="Y11250" s="7"/>
    </row>
    <row r="11251" spans="2:25" s="12" customFormat="1" x14ac:dyDescent="0.2">
      <c r="B11251" s="8"/>
      <c r="C11251" s="8"/>
      <c r="D11251" s="8"/>
      <c r="E11251" s="3"/>
      <c r="F11251" s="8"/>
      <c r="G11251" s="48"/>
      <c r="I11251" s="3"/>
      <c r="J11251" s="3"/>
      <c r="K11251" s="3"/>
      <c r="L11251" s="3"/>
      <c r="M11251" s="3"/>
      <c r="N11251" s="3"/>
      <c r="O11251" s="3"/>
      <c r="P11251" s="3"/>
      <c r="Q11251" s="3"/>
      <c r="R11251" s="6"/>
      <c r="S11251" s="3"/>
      <c r="T11251" s="3"/>
      <c r="U11251" s="3"/>
      <c r="V11251" s="3"/>
      <c r="W11251" s="3"/>
      <c r="X11251" s="3"/>
      <c r="Y11251" s="7"/>
    </row>
    <row r="11252" spans="2:25" s="12" customFormat="1" x14ac:dyDescent="0.2">
      <c r="B11252" s="8"/>
      <c r="C11252" s="8"/>
      <c r="D11252" s="8"/>
      <c r="E11252" s="3"/>
      <c r="F11252" s="8"/>
      <c r="G11252" s="48"/>
      <c r="I11252" s="3"/>
      <c r="J11252" s="3"/>
      <c r="K11252" s="3"/>
      <c r="L11252" s="3"/>
      <c r="M11252" s="3"/>
      <c r="N11252" s="3"/>
      <c r="O11252" s="3"/>
      <c r="P11252" s="3"/>
      <c r="Q11252" s="3"/>
      <c r="R11252" s="6"/>
      <c r="S11252" s="3"/>
      <c r="T11252" s="3"/>
      <c r="U11252" s="3"/>
      <c r="V11252" s="3"/>
      <c r="W11252" s="3"/>
      <c r="X11252" s="3"/>
      <c r="Y11252" s="7"/>
    </row>
    <row r="11253" spans="2:25" s="12" customFormat="1" x14ac:dyDescent="0.2">
      <c r="B11253" s="8"/>
      <c r="C11253" s="8"/>
      <c r="D11253" s="8"/>
      <c r="E11253" s="3"/>
      <c r="F11253" s="8"/>
      <c r="G11253" s="48"/>
      <c r="I11253" s="3"/>
      <c r="J11253" s="3"/>
      <c r="K11253" s="3"/>
      <c r="L11253" s="3"/>
      <c r="M11253" s="3"/>
      <c r="N11253" s="3"/>
      <c r="O11253" s="3"/>
      <c r="P11253" s="3"/>
      <c r="Q11253" s="3"/>
      <c r="R11253" s="6"/>
      <c r="S11253" s="3"/>
      <c r="T11253" s="3"/>
      <c r="U11253" s="3"/>
      <c r="V11253" s="3"/>
      <c r="W11253" s="3"/>
      <c r="X11253" s="3"/>
      <c r="Y11253" s="7"/>
    </row>
    <row r="11254" spans="2:25" s="12" customFormat="1" x14ac:dyDescent="0.2">
      <c r="B11254" s="8"/>
      <c r="C11254" s="8"/>
      <c r="D11254" s="8"/>
      <c r="E11254" s="3"/>
      <c r="F11254" s="8"/>
      <c r="G11254" s="48"/>
      <c r="I11254" s="3"/>
      <c r="J11254" s="3"/>
      <c r="K11254" s="3"/>
      <c r="L11254" s="3"/>
      <c r="M11254" s="3"/>
      <c r="N11254" s="3"/>
      <c r="O11254" s="3"/>
      <c r="P11254" s="3"/>
      <c r="Q11254" s="3"/>
      <c r="R11254" s="6"/>
      <c r="S11254" s="3"/>
      <c r="T11254" s="3"/>
      <c r="U11254" s="3"/>
      <c r="V11254" s="3"/>
      <c r="W11254" s="3"/>
      <c r="X11254" s="3"/>
      <c r="Y11254" s="7"/>
    </row>
    <row r="11255" spans="2:25" s="12" customFormat="1" x14ac:dyDescent="0.2">
      <c r="B11255" s="8"/>
      <c r="C11255" s="8"/>
      <c r="D11255" s="8"/>
      <c r="E11255" s="3"/>
      <c r="F11255" s="8"/>
      <c r="G11255" s="48"/>
      <c r="I11255" s="3"/>
      <c r="J11255" s="3"/>
      <c r="K11255" s="3"/>
      <c r="L11255" s="3"/>
      <c r="M11255" s="3"/>
      <c r="N11255" s="3"/>
      <c r="O11255" s="3"/>
      <c r="P11255" s="3"/>
      <c r="Q11255" s="3"/>
      <c r="R11255" s="6"/>
      <c r="S11255" s="3"/>
      <c r="T11255" s="3"/>
      <c r="U11255" s="3"/>
      <c r="V11255" s="3"/>
      <c r="W11255" s="3"/>
      <c r="X11255" s="3"/>
      <c r="Y11255" s="7"/>
    </row>
    <row r="11256" spans="2:25" s="12" customFormat="1" x14ac:dyDescent="0.2">
      <c r="B11256" s="8"/>
      <c r="C11256" s="8"/>
      <c r="D11256" s="8"/>
      <c r="E11256" s="3"/>
      <c r="F11256" s="8"/>
      <c r="G11256" s="48"/>
      <c r="I11256" s="3"/>
      <c r="J11256" s="3"/>
      <c r="K11256" s="3"/>
      <c r="L11256" s="3"/>
      <c r="M11256" s="3"/>
      <c r="N11256" s="3"/>
      <c r="O11256" s="3"/>
      <c r="P11256" s="3"/>
      <c r="Q11256" s="3"/>
      <c r="R11256" s="6"/>
      <c r="S11256" s="3"/>
      <c r="T11256" s="3"/>
      <c r="U11256" s="3"/>
      <c r="V11256" s="3"/>
      <c r="W11256" s="3"/>
      <c r="X11256" s="3"/>
      <c r="Y11256" s="7"/>
    </row>
    <row r="11257" spans="2:25" s="12" customFormat="1" x14ac:dyDescent="0.2">
      <c r="B11257" s="8"/>
      <c r="C11257" s="8"/>
      <c r="D11257" s="8"/>
      <c r="E11257" s="3"/>
      <c r="F11257" s="8"/>
      <c r="G11257" s="48"/>
      <c r="I11257" s="3"/>
      <c r="J11257" s="3"/>
      <c r="K11257" s="3"/>
      <c r="L11257" s="3"/>
      <c r="M11257" s="3"/>
      <c r="N11257" s="3"/>
      <c r="O11257" s="3"/>
      <c r="P11257" s="3"/>
      <c r="Q11257" s="3"/>
      <c r="R11257" s="6"/>
      <c r="S11257" s="3"/>
      <c r="T11257" s="3"/>
      <c r="U11257" s="3"/>
      <c r="V11257" s="3"/>
      <c r="W11257" s="3"/>
      <c r="X11257" s="3"/>
      <c r="Y11257" s="7"/>
    </row>
    <row r="11258" spans="2:25" s="12" customFormat="1" x14ac:dyDescent="0.2">
      <c r="B11258" s="8"/>
      <c r="C11258" s="8"/>
      <c r="D11258" s="8"/>
      <c r="E11258" s="3"/>
      <c r="F11258" s="8"/>
      <c r="G11258" s="48"/>
      <c r="I11258" s="3"/>
      <c r="J11258" s="3"/>
      <c r="K11258" s="3"/>
      <c r="L11258" s="3"/>
      <c r="M11258" s="3"/>
      <c r="N11258" s="3"/>
      <c r="O11258" s="3"/>
      <c r="P11258" s="3"/>
      <c r="Q11258" s="3"/>
      <c r="R11258" s="6"/>
      <c r="S11258" s="3"/>
      <c r="T11258" s="3"/>
      <c r="U11258" s="3"/>
      <c r="V11258" s="3"/>
      <c r="W11258" s="3"/>
      <c r="X11258" s="3"/>
      <c r="Y11258" s="7"/>
    </row>
    <row r="11259" spans="2:25" s="12" customFormat="1" x14ac:dyDescent="0.2">
      <c r="B11259" s="8"/>
      <c r="C11259" s="8"/>
      <c r="D11259" s="8"/>
      <c r="E11259" s="3"/>
      <c r="F11259" s="8"/>
      <c r="G11259" s="48"/>
      <c r="I11259" s="3"/>
      <c r="J11259" s="3"/>
      <c r="K11259" s="3"/>
      <c r="L11259" s="3"/>
      <c r="M11259" s="3"/>
      <c r="N11259" s="3"/>
      <c r="O11259" s="3"/>
      <c r="P11259" s="3"/>
      <c r="Q11259" s="3"/>
      <c r="R11259" s="6"/>
      <c r="S11259" s="3"/>
      <c r="T11259" s="3"/>
      <c r="U11259" s="3"/>
      <c r="V11259" s="3"/>
      <c r="W11259" s="3"/>
      <c r="X11259" s="3"/>
      <c r="Y11259" s="7"/>
    </row>
    <row r="11260" spans="2:25" s="12" customFormat="1" x14ac:dyDescent="0.2">
      <c r="B11260" s="8"/>
      <c r="C11260" s="8"/>
      <c r="D11260" s="8"/>
      <c r="E11260" s="3"/>
      <c r="F11260" s="8"/>
      <c r="G11260" s="48"/>
      <c r="I11260" s="3"/>
      <c r="J11260" s="3"/>
      <c r="K11260" s="3"/>
      <c r="L11260" s="3"/>
      <c r="M11260" s="3"/>
      <c r="N11260" s="3"/>
      <c r="O11260" s="3"/>
      <c r="P11260" s="3"/>
      <c r="Q11260" s="3"/>
      <c r="R11260" s="6"/>
      <c r="S11260" s="3"/>
      <c r="T11260" s="3"/>
      <c r="U11260" s="3"/>
      <c r="V11260" s="3"/>
      <c r="W11260" s="3"/>
      <c r="X11260" s="3"/>
      <c r="Y11260" s="7"/>
    </row>
    <row r="11261" spans="2:25" s="12" customFormat="1" x14ac:dyDescent="0.2">
      <c r="B11261" s="8"/>
      <c r="C11261" s="8"/>
      <c r="D11261" s="8"/>
      <c r="E11261" s="3"/>
      <c r="F11261" s="8"/>
      <c r="G11261" s="48"/>
      <c r="I11261" s="3"/>
      <c r="J11261" s="3"/>
      <c r="K11261" s="3"/>
      <c r="L11261" s="3"/>
      <c r="M11261" s="3"/>
      <c r="N11261" s="3"/>
      <c r="O11261" s="3"/>
      <c r="P11261" s="3"/>
      <c r="Q11261" s="3"/>
      <c r="R11261" s="6"/>
      <c r="S11261" s="3"/>
      <c r="T11261" s="3"/>
      <c r="U11261" s="3"/>
      <c r="V11261" s="3"/>
      <c r="W11261" s="3"/>
      <c r="X11261" s="3"/>
      <c r="Y11261" s="7"/>
    </row>
    <row r="11262" spans="2:25" s="12" customFormat="1" x14ac:dyDescent="0.2">
      <c r="B11262" s="8"/>
      <c r="C11262" s="8"/>
      <c r="D11262" s="8"/>
      <c r="E11262" s="3"/>
      <c r="F11262" s="8"/>
      <c r="G11262" s="48"/>
      <c r="I11262" s="3"/>
      <c r="J11262" s="3"/>
      <c r="K11262" s="3"/>
      <c r="L11262" s="3"/>
      <c r="M11262" s="3"/>
      <c r="N11262" s="3"/>
      <c r="O11262" s="3"/>
      <c r="P11262" s="3"/>
      <c r="Q11262" s="3"/>
      <c r="R11262" s="6"/>
      <c r="S11262" s="3"/>
      <c r="T11262" s="3"/>
      <c r="U11262" s="3"/>
      <c r="V11262" s="3"/>
      <c r="W11262" s="3"/>
      <c r="X11262" s="3"/>
      <c r="Y11262" s="7"/>
    </row>
    <row r="11263" spans="2:25" s="12" customFormat="1" x14ac:dyDescent="0.2">
      <c r="B11263" s="8"/>
      <c r="C11263" s="8"/>
      <c r="D11263" s="8"/>
      <c r="E11263" s="3"/>
      <c r="F11263" s="8"/>
      <c r="G11263" s="48"/>
      <c r="I11263" s="3"/>
      <c r="J11263" s="3"/>
      <c r="K11263" s="3"/>
      <c r="L11263" s="3"/>
      <c r="M11263" s="3"/>
      <c r="N11263" s="3"/>
      <c r="O11263" s="3"/>
      <c r="P11263" s="3"/>
      <c r="Q11263" s="3"/>
      <c r="R11263" s="6"/>
      <c r="S11263" s="3"/>
      <c r="T11263" s="3"/>
      <c r="U11263" s="3"/>
      <c r="V11263" s="3"/>
      <c r="W11263" s="3"/>
      <c r="X11263" s="3"/>
      <c r="Y11263" s="7"/>
    </row>
    <row r="11264" spans="2:25" s="12" customFormat="1" x14ac:dyDescent="0.2">
      <c r="B11264" s="8"/>
      <c r="C11264" s="8"/>
      <c r="D11264" s="8"/>
      <c r="E11264" s="3"/>
      <c r="F11264" s="8"/>
      <c r="G11264" s="48"/>
      <c r="I11264" s="3"/>
      <c r="J11264" s="3"/>
      <c r="K11264" s="3"/>
      <c r="L11264" s="3"/>
      <c r="M11264" s="3"/>
      <c r="N11264" s="3"/>
      <c r="O11264" s="3"/>
      <c r="P11264" s="3"/>
      <c r="Q11264" s="3"/>
      <c r="R11264" s="6"/>
      <c r="S11264" s="3"/>
      <c r="T11264" s="3"/>
      <c r="U11264" s="3"/>
      <c r="V11264" s="3"/>
      <c r="W11264" s="3"/>
      <c r="X11264" s="3"/>
      <c r="Y11264" s="7"/>
    </row>
    <row r="11265" spans="2:25" s="12" customFormat="1" x14ac:dyDescent="0.2">
      <c r="B11265" s="8"/>
      <c r="C11265" s="8"/>
      <c r="D11265" s="8"/>
      <c r="E11265" s="3"/>
      <c r="F11265" s="8"/>
      <c r="G11265" s="48"/>
      <c r="I11265" s="3"/>
      <c r="J11265" s="3"/>
      <c r="K11265" s="3"/>
      <c r="L11265" s="3"/>
      <c r="M11265" s="3"/>
      <c r="N11265" s="3"/>
      <c r="O11265" s="3"/>
      <c r="P11265" s="3"/>
      <c r="Q11265" s="3"/>
      <c r="R11265" s="6"/>
      <c r="S11265" s="3"/>
      <c r="T11265" s="3"/>
      <c r="U11265" s="3"/>
      <c r="V11265" s="3"/>
      <c r="W11265" s="3"/>
      <c r="X11265" s="3"/>
      <c r="Y11265" s="7"/>
    </row>
    <row r="11266" spans="2:25" s="12" customFormat="1" x14ac:dyDescent="0.2">
      <c r="B11266" s="8"/>
      <c r="C11266" s="8"/>
      <c r="D11266" s="8"/>
      <c r="E11266" s="3"/>
      <c r="F11266" s="8"/>
      <c r="G11266" s="48"/>
      <c r="I11266" s="3"/>
      <c r="J11266" s="3"/>
      <c r="K11266" s="3"/>
      <c r="L11266" s="3"/>
      <c r="M11266" s="3"/>
      <c r="N11266" s="3"/>
      <c r="O11266" s="3"/>
      <c r="P11266" s="3"/>
      <c r="Q11266" s="3"/>
      <c r="R11266" s="6"/>
      <c r="S11266" s="3"/>
      <c r="T11266" s="3"/>
      <c r="U11266" s="3"/>
      <c r="V11266" s="3"/>
      <c r="W11266" s="3"/>
      <c r="X11266" s="3"/>
      <c r="Y11266" s="7"/>
    </row>
    <row r="11267" spans="2:25" s="12" customFormat="1" x14ac:dyDescent="0.2">
      <c r="B11267" s="8"/>
      <c r="C11267" s="8"/>
      <c r="D11267" s="8"/>
      <c r="E11267" s="3"/>
      <c r="F11267" s="8"/>
      <c r="G11267" s="48"/>
      <c r="I11267" s="3"/>
      <c r="J11267" s="3"/>
      <c r="K11267" s="3"/>
      <c r="L11267" s="3"/>
      <c r="M11267" s="3"/>
      <c r="N11267" s="3"/>
      <c r="O11267" s="3"/>
      <c r="P11267" s="3"/>
      <c r="Q11267" s="3"/>
      <c r="R11267" s="6"/>
      <c r="S11267" s="3"/>
      <c r="T11267" s="3"/>
      <c r="U11267" s="3"/>
      <c r="V11267" s="3"/>
      <c r="W11267" s="3"/>
      <c r="X11267" s="3"/>
      <c r="Y11267" s="7"/>
    </row>
    <row r="11268" spans="2:25" s="12" customFormat="1" x14ac:dyDescent="0.2">
      <c r="B11268" s="8"/>
      <c r="C11268" s="8"/>
      <c r="D11268" s="8"/>
      <c r="E11268" s="3"/>
      <c r="F11268" s="8"/>
      <c r="G11268" s="48"/>
      <c r="I11268" s="3"/>
      <c r="J11268" s="3"/>
      <c r="K11268" s="3"/>
      <c r="L11268" s="3"/>
      <c r="M11268" s="3"/>
      <c r="N11268" s="3"/>
      <c r="O11268" s="3"/>
      <c r="P11268" s="3"/>
      <c r="Q11268" s="3"/>
      <c r="R11268" s="6"/>
      <c r="S11268" s="3"/>
      <c r="T11268" s="3"/>
      <c r="U11268" s="3"/>
      <c r="V11268" s="3"/>
      <c r="W11268" s="3"/>
      <c r="X11268" s="3"/>
      <c r="Y11268" s="7"/>
    </row>
    <row r="11269" spans="2:25" s="12" customFormat="1" x14ac:dyDescent="0.2">
      <c r="B11269" s="8"/>
      <c r="C11269" s="8"/>
      <c r="D11269" s="8"/>
      <c r="E11269" s="3"/>
      <c r="F11269" s="8"/>
      <c r="G11269" s="48"/>
      <c r="I11269" s="3"/>
      <c r="J11269" s="3"/>
      <c r="K11269" s="3"/>
      <c r="L11269" s="3"/>
      <c r="M11269" s="3"/>
      <c r="N11269" s="3"/>
      <c r="O11269" s="3"/>
      <c r="P11269" s="3"/>
      <c r="Q11269" s="3"/>
      <c r="R11269" s="6"/>
      <c r="S11269" s="3"/>
      <c r="T11269" s="3"/>
      <c r="U11269" s="3"/>
      <c r="V11269" s="3"/>
      <c r="W11269" s="3"/>
      <c r="X11269" s="3"/>
      <c r="Y11269" s="7"/>
    </row>
    <row r="11270" spans="2:25" s="12" customFormat="1" x14ac:dyDescent="0.2">
      <c r="B11270" s="8"/>
      <c r="C11270" s="8"/>
      <c r="D11270" s="8"/>
      <c r="E11270" s="3"/>
      <c r="F11270" s="8"/>
      <c r="G11270" s="48"/>
      <c r="I11270" s="3"/>
      <c r="J11270" s="3"/>
      <c r="K11270" s="3"/>
      <c r="L11270" s="3"/>
      <c r="M11270" s="3"/>
      <c r="N11270" s="3"/>
      <c r="O11270" s="3"/>
      <c r="P11270" s="3"/>
      <c r="Q11270" s="3"/>
      <c r="R11270" s="6"/>
      <c r="S11270" s="3"/>
      <c r="T11270" s="3"/>
      <c r="U11270" s="3"/>
      <c r="V11270" s="3"/>
      <c r="W11270" s="3"/>
      <c r="X11270" s="3"/>
      <c r="Y11270" s="7"/>
    </row>
    <row r="11271" spans="2:25" s="12" customFormat="1" x14ac:dyDescent="0.2">
      <c r="B11271" s="8"/>
      <c r="C11271" s="8"/>
      <c r="D11271" s="8"/>
      <c r="E11271" s="3"/>
      <c r="F11271" s="8"/>
      <c r="G11271" s="48"/>
      <c r="I11271" s="3"/>
      <c r="J11271" s="3"/>
      <c r="K11271" s="3"/>
      <c r="L11271" s="3"/>
      <c r="M11271" s="3"/>
      <c r="N11271" s="3"/>
      <c r="O11271" s="3"/>
      <c r="P11271" s="3"/>
      <c r="Q11271" s="3"/>
      <c r="R11271" s="6"/>
      <c r="S11271" s="3"/>
      <c r="T11271" s="3"/>
      <c r="U11271" s="3"/>
      <c r="V11271" s="3"/>
      <c r="W11271" s="3"/>
      <c r="X11271" s="3"/>
      <c r="Y11271" s="7"/>
    </row>
    <row r="11272" spans="2:25" s="12" customFormat="1" x14ac:dyDescent="0.2">
      <c r="B11272" s="8"/>
      <c r="C11272" s="8"/>
      <c r="D11272" s="8"/>
      <c r="E11272" s="3"/>
      <c r="F11272" s="8"/>
      <c r="G11272" s="48"/>
      <c r="I11272" s="3"/>
      <c r="J11272" s="3"/>
      <c r="K11272" s="3"/>
      <c r="L11272" s="3"/>
      <c r="M11272" s="3"/>
      <c r="N11272" s="3"/>
      <c r="O11272" s="3"/>
      <c r="P11272" s="3"/>
      <c r="Q11272" s="3"/>
      <c r="R11272" s="6"/>
      <c r="S11272" s="3"/>
      <c r="T11272" s="3"/>
      <c r="U11272" s="3"/>
      <c r="V11272" s="3"/>
      <c r="W11272" s="3"/>
      <c r="X11272" s="3"/>
      <c r="Y11272" s="7"/>
    </row>
    <row r="11273" spans="2:25" s="12" customFormat="1" x14ac:dyDescent="0.2">
      <c r="B11273" s="8"/>
      <c r="C11273" s="8"/>
      <c r="D11273" s="8"/>
      <c r="E11273" s="3"/>
      <c r="F11273" s="8"/>
      <c r="G11273" s="48"/>
      <c r="I11273" s="3"/>
      <c r="J11273" s="3"/>
      <c r="K11273" s="3"/>
      <c r="L11273" s="3"/>
      <c r="M11273" s="3"/>
      <c r="N11273" s="3"/>
      <c r="O11273" s="3"/>
      <c r="P11273" s="3"/>
      <c r="Q11273" s="3"/>
      <c r="R11273" s="6"/>
      <c r="S11273" s="3"/>
      <c r="T11273" s="3"/>
      <c r="U11273" s="3"/>
      <c r="V11273" s="3"/>
      <c r="W11273" s="3"/>
      <c r="X11273" s="3"/>
      <c r="Y11273" s="7"/>
    </row>
    <row r="11274" spans="2:25" s="12" customFormat="1" x14ac:dyDescent="0.2">
      <c r="B11274" s="8"/>
      <c r="C11274" s="8"/>
      <c r="D11274" s="8"/>
      <c r="E11274" s="3"/>
      <c r="F11274" s="8"/>
      <c r="G11274" s="48"/>
      <c r="I11274" s="3"/>
      <c r="J11274" s="3"/>
      <c r="K11274" s="3"/>
      <c r="L11274" s="3"/>
      <c r="M11274" s="3"/>
      <c r="N11274" s="3"/>
      <c r="O11274" s="3"/>
      <c r="P11274" s="3"/>
      <c r="Q11274" s="3"/>
      <c r="R11274" s="6"/>
      <c r="S11274" s="3"/>
      <c r="T11274" s="3"/>
      <c r="U11274" s="3"/>
      <c r="V11274" s="3"/>
      <c r="W11274" s="3"/>
      <c r="X11274" s="3"/>
      <c r="Y11274" s="7"/>
    </row>
    <row r="11275" spans="2:25" s="12" customFormat="1" x14ac:dyDescent="0.2">
      <c r="B11275" s="8"/>
      <c r="C11275" s="8"/>
      <c r="D11275" s="8"/>
      <c r="E11275" s="3"/>
      <c r="F11275" s="8"/>
      <c r="G11275" s="48"/>
      <c r="I11275" s="3"/>
      <c r="J11275" s="3"/>
      <c r="K11275" s="3"/>
      <c r="L11275" s="3"/>
      <c r="M11275" s="3"/>
      <c r="N11275" s="3"/>
      <c r="O11275" s="3"/>
      <c r="P11275" s="3"/>
      <c r="Q11275" s="3"/>
      <c r="R11275" s="6"/>
      <c r="S11275" s="3"/>
      <c r="T11275" s="3"/>
      <c r="U11275" s="3"/>
      <c r="V11275" s="3"/>
      <c r="W11275" s="3"/>
      <c r="X11275" s="3"/>
      <c r="Y11275" s="7"/>
    </row>
    <row r="11276" spans="2:25" s="12" customFormat="1" x14ac:dyDescent="0.2">
      <c r="B11276" s="8"/>
      <c r="C11276" s="8"/>
      <c r="D11276" s="8"/>
      <c r="E11276" s="3"/>
      <c r="F11276" s="8"/>
      <c r="G11276" s="48"/>
      <c r="I11276" s="3"/>
      <c r="J11276" s="3"/>
      <c r="K11276" s="3"/>
      <c r="L11276" s="3"/>
      <c r="M11276" s="3"/>
      <c r="N11276" s="3"/>
      <c r="O11276" s="3"/>
      <c r="P11276" s="3"/>
      <c r="Q11276" s="3"/>
      <c r="R11276" s="6"/>
      <c r="S11276" s="3"/>
      <c r="T11276" s="3"/>
      <c r="U11276" s="3"/>
      <c r="V11276" s="3"/>
      <c r="W11276" s="3"/>
      <c r="X11276" s="3"/>
      <c r="Y11276" s="7"/>
    </row>
    <row r="11277" spans="2:25" s="12" customFormat="1" x14ac:dyDescent="0.2">
      <c r="B11277" s="8"/>
      <c r="C11277" s="8"/>
      <c r="D11277" s="8"/>
      <c r="E11277" s="3"/>
      <c r="F11277" s="8"/>
      <c r="G11277" s="48"/>
      <c r="I11277" s="3"/>
      <c r="J11277" s="3"/>
      <c r="K11277" s="3"/>
      <c r="L11277" s="3"/>
      <c r="M11277" s="3"/>
      <c r="N11277" s="3"/>
      <c r="O11277" s="3"/>
      <c r="P11277" s="3"/>
      <c r="Q11277" s="3"/>
      <c r="R11277" s="6"/>
      <c r="S11277" s="3"/>
      <c r="T11277" s="3"/>
      <c r="U11277" s="3"/>
      <c r="V11277" s="3"/>
      <c r="W11277" s="3"/>
      <c r="X11277" s="3"/>
      <c r="Y11277" s="7"/>
    </row>
    <row r="11278" spans="2:25" s="12" customFormat="1" x14ac:dyDescent="0.2">
      <c r="B11278" s="8"/>
      <c r="C11278" s="8"/>
      <c r="D11278" s="8"/>
      <c r="E11278" s="3"/>
      <c r="F11278" s="8"/>
      <c r="G11278" s="48"/>
      <c r="I11278" s="3"/>
      <c r="J11278" s="3"/>
      <c r="K11278" s="3"/>
      <c r="L11278" s="3"/>
      <c r="M11278" s="3"/>
      <c r="N11278" s="3"/>
      <c r="O11278" s="3"/>
      <c r="P11278" s="3"/>
      <c r="Q11278" s="3"/>
      <c r="R11278" s="6"/>
      <c r="S11278" s="3"/>
      <c r="T11278" s="3"/>
      <c r="U11278" s="3"/>
      <c r="V11278" s="3"/>
      <c r="W11278" s="3"/>
      <c r="X11278" s="3"/>
      <c r="Y11278" s="7"/>
    </row>
    <row r="11279" spans="2:25" s="12" customFormat="1" x14ac:dyDescent="0.2">
      <c r="B11279" s="8"/>
      <c r="C11279" s="8"/>
      <c r="D11279" s="8"/>
      <c r="E11279" s="3"/>
      <c r="F11279" s="8"/>
      <c r="G11279" s="48"/>
      <c r="I11279" s="3"/>
      <c r="J11279" s="3"/>
      <c r="K11279" s="3"/>
      <c r="L11279" s="3"/>
      <c r="M11279" s="3"/>
      <c r="N11279" s="3"/>
      <c r="O11279" s="3"/>
      <c r="P11279" s="3"/>
      <c r="Q11279" s="3"/>
      <c r="R11279" s="6"/>
      <c r="S11279" s="3"/>
      <c r="T11279" s="3"/>
      <c r="U11279" s="3"/>
      <c r="V11279" s="3"/>
      <c r="W11279" s="3"/>
      <c r="X11279" s="3"/>
      <c r="Y11279" s="7"/>
    </row>
    <row r="11280" spans="2:25" s="12" customFormat="1" x14ac:dyDescent="0.2">
      <c r="B11280" s="8"/>
      <c r="C11280" s="8"/>
      <c r="D11280" s="8"/>
      <c r="E11280" s="3"/>
      <c r="F11280" s="8"/>
      <c r="G11280" s="48"/>
      <c r="I11280" s="3"/>
      <c r="J11280" s="3"/>
      <c r="K11280" s="3"/>
      <c r="L11280" s="3"/>
      <c r="M11280" s="3"/>
      <c r="N11280" s="3"/>
      <c r="O11280" s="3"/>
      <c r="P11280" s="3"/>
      <c r="Q11280" s="3"/>
      <c r="R11280" s="6"/>
      <c r="S11280" s="3"/>
      <c r="T11280" s="3"/>
      <c r="U11280" s="3"/>
      <c r="V11280" s="3"/>
      <c r="W11280" s="3"/>
      <c r="X11280" s="3"/>
      <c r="Y11280" s="7"/>
    </row>
    <row r="11281" spans="2:25" s="12" customFormat="1" x14ac:dyDescent="0.2">
      <c r="B11281" s="8"/>
      <c r="C11281" s="8"/>
      <c r="D11281" s="8"/>
      <c r="E11281" s="3"/>
      <c r="F11281" s="8"/>
      <c r="G11281" s="48"/>
      <c r="I11281" s="3"/>
      <c r="J11281" s="3"/>
      <c r="K11281" s="3"/>
      <c r="L11281" s="3"/>
      <c r="M11281" s="3"/>
      <c r="N11281" s="3"/>
      <c r="O11281" s="3"/>
      <c r="P11281" s="3"/>
      <c r="Q11281" s="3"/>
      <c r="R11281" s="6"/>
      <c r="S11281" s="3"/>
      <c r="T11281" s="3"/>
      <c r="U11281" s="3"/>
      <c r="V11281" s="3"/>
      <c r="W11281" s="3"/>
      <c r="X11281" s="3"/>
      <c r="Y11281" s="7"/>
    </row>
    <row r="11282" spans="2:25" s="12" customFormat="1" x14ac:dyDescent="0.2">
      <c r="B11282" s="8"/>
      <c r="C11282" s="8"/>
      <c r="D11282" s="8"/>
      <c r="E11282" s="3"/>
      <c r="F11282" s="8"/>
      <c r="G11282" s="48"/>
      <c r="I11282" s="3"/>
      <c r="J11282" s="3"/>
      <c r="K11282" s="3"/>
      <c r="L11282" s="3"/>
      <c r="M11282" s="3"/>
      <c r="N11282" s="3"/>
      <c r="O11282" s="3"/>
      <c r="P11282" s="3"/>
      <c r="Q11282" s="3"/>
      <c r="R11282" s="6"/>
      <c r="S11282" s="3"/>
      <c r="T11282" s="3"/>
      <c r="U11282" s="3"/>
      <c r="V11282" s="3"/>
      <c r="W11282" s="3"/>
      <c r="X11282" s="3"/>
      <c r="Y11282" s="7"/>
    </row>
    <row r="11283" spans="2:25" s="12" customFormat="1" x14ac:dyDescent="0.2">
      <c r="B11283" s="8"/>
      <c r="C11283" s="8"/>
      <c r="D11283" s="8"/>
      <c r="E11283" s="3"/>
      <c r="F11283" s="8"/>
      <c r="G11283" s="48"/>
      <c r="I11283" s="3"/>
      <c r="J11283" s="3"/>
      <c r="K11283" s="3"/>
      <c r="L11283" s="3"/>
      <c r="M11283" s="3"/>
      <c r="N11283" s="3"/>
      <c r="O11283" s="3"/>
      <c r="P11283" s="3"/>
      <c r="Q11283" s="3"/>
      <c r="R11283" s="6"/>
      <c r="S11283" s="3"/>
      <c r="T11283" s="3"/>
      <c r="U11283" s="3"/>
      <c r="V11283" s="3"/>
      <c r="W11283" s="3"/>
      <c r="X11283" s="3"/>
      <c r="Y11283" s="7"/>
    </row>
    <row r="11284" spans="2:25" s="12" customFormat="1" x14ac:dyDescent="0.2">
      <c r="B11284" s="8"/>
      <c r="C11284" s="8"/>
      <c r="D11284" s="8"/>
      <c r="E11284" s="3"/>
      <c r="F11284" s="8"/>
      <c r="G11284" s="48"/>
      <c r="I11284" s="3"/>
      <c r="J11284" s="3"/>
      <c r="K11284" s="3"/>
      <c r="L11284" s="3"/>
      <c r="M11284" s="3"/>
      <c r="N11284" s="3"/>
      <c r="O11284" s="3"/>
      <c r="P11284" s="3"/>
      <c r="Q11284" s="3"/>
      <c r="R11284" s="6"/>
      <c r="S11284" s="3"/>
      <c r="T11284" s="3"/>
      <c r="U11284" s="3"/>
      <c r="V11284" s="3"/>
      <c r="W11284" s="3"/>
      <c r="X11284" s="3"/>
      <c r="Y11284" s="7"/>
    </row>
    <row r="11285" spans="2:25" s="12" customFormat="1" x14ac:dyDescent="0.2">
      <c r="B11285" s="8"/>
      <c r="C11285" s="8"/>
      <c r="D11285" s="8"/>
      <c r="E11285" s="3"/>
      <c r="F11285" s="8"/>
      <c r="G11285" s="48"/>
      <c r="I11285" s="3"/>
      <c r="J11285" s="3"/>
      <c r="K11285" s="3"/>
      <c r="L11285" s="3"/>
      <c r="M11285" s="3"/>
      <c r="N11285" s="3"/>
      <c r="O11285" s="3"/>
      <c r="P11285" s="3"/>
      <c r="Q11285" s="3"/>
      <c r="R11285" s="6"/>
      <c r="S11285" s="3"/>
      <c r="T11285" s="3"/>
      <c r="U11285" s="3"/>
      <c r="V11285" s="3"/>
      <c r="W11285" s="3"/>
      <c r="X11285" s="3"/>
      <c r="Y11285" s="7"/>
    </row>
    <row r="11286" spans="2:25" s="12" customFormat="1" x14ac:dyDescent="0.2">
      <c r="B11286" s="8"/>
      <c r="C11286" s="8"/>
      <c r="D11286" s="8"/>
      <c r="E11286" s="3"/>
      <c r="F11286" s="8"/>
      <c r="G11286" s="48"/>
      <c r="I11286" s="3"/>
      <c r="J11286" s="3"/>
      <c r="K11286" s="3"/>
      <c r="L11286" s="3"/>
      <c r="M11286" s="3"/>
      <c r="N11286" s="3"/>
      <c r="O11286" s="3"/>
      <c r="P11286" s="3"/>
      <c r="Q11286" s="3"/>
      <c r="R11286" s="6"/>
      <c r="S11286" s="3"/>
      <c r="T11286" s="3"/>
      <c r="U11286" s="3"/>
      <c r="V11286" s="3"/>
      <c r="W11286" s="3"/>
      <c r="X11286" s="3"/>
      <c r="Y11286" s="7"/>
    </row>
    <row r="11287" spans="2:25" s="12" customFormat="1" x14ac:dyDescent="0.2">
      <c r="B11287" s="8"/>
      <c r="C11287" s="8"/>
      <c r="D11287" s="8"/>
      <c r="E11287" s="3"/>
      <c r="F11287" s="8"/>
      <c r="G11287" s="48"/>
      <c r="I11287" s="3"/>
      <c r="J11287" s="3"/>
      <c r="K11287" s="3"/>
      <c r="L11287" s="3"/>
      <c r="M11287" s="3"/>
      <c r="N11287" s="3"/>
      <c r="O11287" s="3"/>
      <c r="P11287" s="3"/>
      <c r="Q11287" s="3"/>
      <c r="R11287" s="6"/>
      <c r="S11287" s="3"/>
      <c r="T11287" s="3"/>
      <c r="U11287" s="3"/>
      <c r="V11287" s="3"/>
      <c r="W11287" s="3"/>
      <c r="X11287" s="3"/>
      <c r="Y11287" s="7"/>
    </row>
    <row r="11288" spans="2:25" s="12" customFormat="1" x14ac:dyDescent="0.2">
      <c r="B11288" s="8"/>
      <c r="C11288" s="8"/>
      <c r="D11288" s="8"/>
      <c r="E11288" s="3"/>
      <c r="F11288" s="8"/>
      <c r="G11288" s="48"/>
      <c r="I11288" s="3"/>
      <c r="J11288" s="3"/>
      <c r="K11288" s="3"/>
      <c r="L11288" s="3"/>
      <c r="M11288" s="3"/>
      <c r="N11288" s="3"/>
      <c r="O11288" s="3"/>
      <c r="P11288" s="3"/>
      <c r="Q11288" s="3"/>
      <c r="R11288" s="6"/>
      <c r="S11288" s="3"/>
      <c r="T11288" s="3"/>
      <c r="U11288" s="3"/>
      <c r="V11288" s="3"/>
      <c r="W11288" s="3"/>
      <c r="X11288" s="3"/>
      <c r="Y11288" s="7"/>
    </row>
    <row r="11289" spans="2:25" s="12" customFormat="1" x14ac:dyDescent="0.2">
      <c r="B11289" s="8"/>
      <c r="C11289" s="8"/>
      <c r="D11289" s="8"/>
      <c r="E11289" s="3"/>
      <c r="F11289" s="8"/>
      <c r="G11289" s="48"/>
      <c r="I11289" s="3"/>
      <c r="J11289" s="3"/>
      <c r="K11289" s="3"/>
      <c r="L11289" s="3"/>
      <c r="M11289" s="3"/>
      <c r="N11289" s="3"/>
      <c r="O11289" s="3"/>
      <c r="P11289" s="3"/>
      <c r="Q11289" s="3"/>
      <c r="R11289" s="6"/>
      <c r="S11289" s="3"/>
      <c r="T11289" s="3"/>
      <c r="U11289" s="3"/>
      <c r="V11289" s="3"/>
      <c r="W11289" s="3"/>
      <c r="X11289" s="3"/>
      <c r="Y11289" s="7"/>
    </row>
    <row r="11290" spans="2:25" s="12" customFormat="1" x14ac:dyDescent="0.2">
      <c r="B11290" s="8"/>
      <c r="C11290" s="8"/>
      <c r="D11290" s="8"/>
      <c r="E11290" s="3"/>
      <c r="F11290" s="8"/>
      <c r="G11290" s="48"/>
      <c r="I11290" s="3"/>
      <c r="J11290" s="3"/>
      <c r="K11290" s="3"/>
      <c r="L11290" s="3"/>
      <c r="M11290" s="3"/>
      <c r="N11290" s="3"/>
      <c r="O11290" s="3"/>
      <c r="P11290" s="3"/>
      <c r="Q11290" s="3"/>
      <c r="R11290" s="6"/>
      <c r="S11290" s="3"/>
      <c r="T11290" s="3"/>
      <c r="U11290" s="3"/>
      <c r="V11290" s="3"/>
      <c r="W11290" s="3"/>
      <c r="X11290" s="3"/>
      <c r="Y11290" s="7"/>
    </row>
    <row r="11291" spans="2:25" s="12" customFormat="1" x14ac:dyDescent="0.2">
      <c r="B11291" s="8"/>
      <c r="C11291" s="8"/>
      <c r="D11291" s="8"/>
      <c r="E11291" s="3"/>
      <c r="F11291" s="8"/>
      <c r="G11291" s="48"/>
      <c r="I11291" s="3"/>
      <c r="J11291" s="3"/>
      <c r="K11291" s="3"/>
      <c r="L11291" s="3"/>
      <c r="M11291" s="3"/>
      <c r="N11291" s="3"/>
      <c r="O11291" s="3"/>
      <c r="P11291" s="3"/>
      <c r="Q11291" s="3"/>
      <c r="R11291" s="6"/>
      <c r="S11291" s="3"/>
      <c r="T11291" s="3"/>
      <c r="U11291" s="3"/>
      <c r="V11291" s="3"/>
      <c r="W11291" s="3"/>
      <c r="X11291" s="3"/>
      <c r="Y11291" s="7"/>
    </row>
    <row r="11292" spans="2:25" s="12" customFormat="1" x14ac:dyDescent="0.2">
      <c r="B11292" s="8"/>
      <c r="C11292" s="8"/>
      <c r="D11292" s="8"/>
      <c r="E11292" s="3"/>
      <c r="F11292" s="8"/>
      <c r="G11292" s="48"/>
      <c r="I11292" s="3"/>
      <c r="J11292" s="3"/>
      <c r="K11292" s="3"/>
      <c r="L11292" s="3"/>
      <c r="M11292" s="3"/>
      <c r="N11292" s="3"/>
      <c r="O11292" s="3"/>
      <c r="P11292" s="3"/>
      <c r="Q11292" s="3"/>
      <c r="R11292" s="6"/>
      <c r="S11292" s="3"/>
      <c r="T11292" s="3"/>
      <c r="U11292" s="3"/>
      <c r="V11292" s="3"/>
      <c r="W11292" s="3"/>
      <c r="X11292" s="3"/>
      <c r="Y11292" s="7"/>
    </row>
    <row r="11293" spans="2:25" s="12" customFormat="1" x14ac:dyDescent="0.2">
      <c r="B11293" s="8"/>
      <c r="C11293" s="8"/>
      <c r="D11293" s="8"/>
      <c r="E11293" s="3"/>
      <c r="F11293" s="8"/>
      <c r="G11293" s="48"/>
      <c r="I11293" s="3"/>
      <c r="J11293" s="3"/>
      <c r="K11293" s="3"/>
      <c r="L11293" s="3"/>
      <c r="M11293" s="3"/>
      <c r="N11293" s="3"/>
      <c r="O11293" s="3"/>
      <c r="P11293" s="3"/>
      <c r="Q11293" s="3"/>
      <c r="R11293" s="6"/>
      <c r="S11293" s="3"/>
      <c r="T11293" s="3"/>
      <c r="U11293" s="3"/>
      <c r="V11293" s="3"/>
      <c r="W11293" s="3"/>
      <c r="X11293" s="3"/>
      <c r="Y11293" s="7"/>
    </row>
    <row r="11294" spans="2:25" s="12" customFormat="1" x14ac:dyDescent="0.2">
      <c r="B11294" s="8"/>
      <c r="C11294" s="8"/>
      <c r="D11294" s="8"/>
      <c r="E11294" s="3"/>
      <c r="F11294" s="8"/>
      <c r="G11294" s="48"/>
      <c r="I11294" s="3"/>
      <c r="J11294" s="3"/>
      <c r="K11294" s="3"/>
      <c r="L11294" s="3"/>
      <c r="M11294" s="3"/>
      <c r="N11294" s="3"/>
      <c r="O11294" s="3"/>
      <c r="P11294" s="3"/>
      <c r="Q11294" s="3"/>
      <c r="R11294" s="6"/>
      <c r="S11294" s="3"/>
      <c r="T11294" s="3"/>
      <c r="U11294" s="3"/>
      <c r="V11294" s="3"/>
      <c r="W11294" s="3"/>
      <c r="X11294" s="3"/>
      <c r="Y11294" s="7"/>
    </row>
    <row r="11295" spans="2:25" s="12" customFormat="1" x14ac:dyDescent="0.2">
      <c r="B11295" s="8"/>
      <c r="C11295" s="8"/>
      <c r="D11295" s="8"/>
      <c r="E11295" s="3"/>
      <c r="F11295" s="8"/>
      <c r="G11295" s="48"/>
      <c r="I11295" s="3"/>
      <c r="J11295" s="3"/>
      <c r="K11295" s="3"/>
      <c r="L11295" s="3"/>
      <c r="M11295" s="3"/>
      <c r="N11295" s="3"/>
      <c r="O11295" s="3"/>
      <c r="P11295" s="3"/>
      <c r="Q11295" s="3"/>
      <c r="R11295" s="6"/>
      <c r="S11295" s="3"/>
      <c r="T11295" s="3"/>
      <c r="U11295" s="3"/>
      <c r="V11295" s="3"/>
      <c r="W11295" s="3"/>
      <c r="X11295" s="3"/>
      <c r="Y11295" s="7"/>
    </row>
    <row r="11296" spans="2:25" s="12" customFormat="1" x14ac:dyDescent="0.2">
      <c r="B11296" s="8"/>
      <c r="C11296" s="8"/>
      <c r="D11296" s="8"/>
      <c r="E11296" s="3"/>
      <c r="F11296" s="8"/>
      <c r="G11296" s="48"/>
      <c r="I11296" s="3"/>
      <c r="J11296" s="3"/>
      <c r="K11296" s="3"/>
      <c r="L11296" s="3"/>
      <c r="M11296" s="3"/>
      <c r="N11296" s="3"/>
      <c r="O11296" s="3"/>
      <c r="P11296" s="3"/>
      <c r="Q11296" s="3"/>
      <c r="R11296" s="6"/>
      <c r="S11296" s="3"/>
      <c r="T11296" s="3"/>
      <c r="U11296" s="3"/>
      <c r="V11296" s="3"/>
      <c r="W11296" s="3"/>
      <c r="X11296" s="3"/>
      <c r="Y11296" s="7"/>
    </row>
    <row r="11297" spans="2:25" s="12" customFormat="1" x14ac:dyDescent="0.2">
      <c r="B11297" s="8"/>
      <c r="C11297" s="8"/>
      <c r="D11297" s="8"/>
      <c r="E11297" s="3"/>
      <c r="F11297" s="8"/>
      <c r="G11297" s="48"/>
      <c r="I11297" s="3"/>
      <c r="J11297" s="3"/>
      <c r="K11297" s="3"/>
      <c r="L11297" s="3"/>
      <c r="M11297" s="3"/>
      <c r="N11297" s="3"/>
      <c r="O11297" s="3"/>
      <c r="P11297" s="3"/>
      <c r="Q11297" s="3"/>
      <c r="R11297" s="6"/>
      <c r="S11297" s="3"/>
      <c r="T11297" s="3"/>
      <c r="U11297" s="3"/>
      <c r="V11297" s="3"/>
      <c r="W11297" s="3"/>
      <c r="X11297" s="3"/>
      <c r="Y11297" s="7"/>
    </row>
    <row r="11298" spans="2:25" s="12" customFormat="1" x14ac:dyDescent="0.2">
      <c r="B11298" s="8"/>
      <c r="C11298" s="8"/>
      <c r="D11298" s="8"/>
      <c r="E11298" s="3"/>
      <c r="F11298" s="8"/>
      <c r="G11298" s="48"/>
      <c r="I11298" s="3"/>
      <c r="J11298" s="3"/>
      <c r="K11298" s="3"/>
      <c r="L11298" s="3"/>
      <c r="M11298" s="3"/>
      <c r="N11298" s="3"/>
      <c r="O11298" s="3"/>
      <c r="P11298" s="3"/>
      <c r="Q11298" s="3"/>
      <c r="R11298" s="6"/>
      <c r="S11298" s="3"/>
      <c r="T11298" s="3"/>
      <c r="U11298" s="3"/>
      <c r="V11298" s="3"/>
      <c r="W11298" s="3"/>
      <c r="X11298" s="3"/>
      <c r="Y11298" s="7"/>
    </row>
    <row r="11299" spans="2:25" s="12" customFormat="1" x14ac:dyDescent="0.2">
      <c r="B11299" s="8"/>
      <c r="C11299" s="8"/>
      <c r="D11299" s="8"/>
      <c r="E11299" s="3"/>
      <c r="F11299" s="8"/>
      <c r="G11299" s="48"/>
      <c r="I11299" s="3"/>
      <c r="J11299" s="3"/>
      <c r="K11299" s="3"/>
      <c r="L11299" s="3"/>
      <c r="M11299" s="3"/>
      <c r="N11299" s="3"/>
      <c r="O11299" s="3"/>
      <c r="P11299" s="3"/>
      <c r="Q11299" s="3"/>
      <c r="R11299" s="6"/>
      <c r="S11299" s="3"/>
      <c r="T11299" s="3"/>
      <c r="U11299" s="3"/>
      <c r="V11299" s="3"/>
      <c r="W11299" s="3"/>
      <c r="X11299" s="3"/>
      <c r="Y11299" s="7"/>
    </row>
    <row r="11300" spans="2:25" s="12" customFormat="1" x14ac:dyDescent="0.2">
      <c r="B11300" s="8"/>
      <c r="C11300" s="8"/>
      <c r="D11300" s="8"/>
      <c r="E11300" s="3"/>
      <c r="F11300" s="8"/>
      <c r="G11300" s="48"/>
      <c r="I11300" s="3"/>
      <c r="J11300" s="3"/>
      <c r="K11300" s="3"/>
      <c r="L11300" s="3"/>
      <c r="M11300" s="3"/>
      <c r="N11300" s="3"/>
      <c r="O11300" s="3"/>
      <c r="P11300" s="3"/>
      <c r="Q11300" s="3"/>
      <c r="R11300" s="6"/>
      <c r="S11300" s="3"/>
      <c r="T11300" s="3"/>
      <c r="U11300" s="3"/>
      <c r="V11300" s="3"/>
      <c r="W11300" s="3"/>
      <c r="X11300" s="3"/>
      <c r="Y11300" s="7"/>
    </row>
    <row r="11301" spans="2:25" s="12" customFormat="1" x14ac:dyDescent="0.2">
      <c r="B11301" s="8"/>
      <c r="C11301" s="8"/>
      <c r="D11301" s="8"/>
      <c r="E11301" s="3"/>
      <c r="F11301" s="8"/>
      <c r="G11301" s="48"/>
      <c r="I11301" s="3"/>
      <c r="J11301" s="3"/>
      <c r="K11301" s="3"/>
      <c r="L11301" s="3"/>
      <c r="M11301" s="3"/>
      <c r="N11301" s="3"/>
      <c r="O11301" s="3"/>
      <c r="P11301" s="3"/>
      <c r="Q11301" s="3"/>
      <c r="R11301" s="6"/>
      <c r="S11301" s="3"/>
      <c r="T11301" s="3"/>
      <c r="U11301" s="3"/>
      <c r="V11301" s="3"/>
      <c r="W11301" s="3"/>
      <c r="X11301" s="3"/>
      <c r="Y11301" s="7"/>
    </row>
    <row r="11302" spans="2:25" s="12" customFormat="1" x14ac:dyDescent="0.2">
      <c r="B11302" s="8"/>
      <c r="C11302" s="8"/>
      <c r="D11302" s="8"/>
      <c r="E11302" s="3"/>
      <c r="F11302" s="8"/>
      <c r="G11302" s="48"/>
      <c r="I11302" s="3"/>
      <c r="J11302" s="3"/>
      <c r="K11302" s="3"/>
      <c r="L11302" s="3"/>
      <c r="M11302" s="3"/>
      <c r="N11302" s="3"/>
      <c r="O11302" s="3"/>
      <c r="P11302" s="3"/>
      <c r="Q11302" s="3"/>
      <c r="R11302" s="6"/>
      <c r="S11302" s="3"/>
      <c r="T11302" s="3"/>
      <c r="U11302" s="3"/>
      <c r="V11302" s="3"/>
      <c r="W11302" s="3"/>
      <c r="X11302" s="3"/>
      <c r="Y11302" s="7"/>
    </row>
    <row r="11303" spans="2:25" s="12" customFormat="1" x14ac:dyDescent="0.2">
      <c r="B11303" s="8"/>
      <c r="C11303" s="8"/>
      <c r="D11303" s="8"/>
      <c r="E11303" s="3"/>
      <c r="F11303" s="8"/>
      <c r="G11303" s="48"/>
      <c r="I11303" s="3"/>
      <c r="J11303" s="3"/>
      <c r="K11303" s="3"/>
      <c r="L11303" s="3"/>
      <c r="M11303" s="3"/>
      <c r="N11303" s="3"/>
      <c r="O11303" s="3"/>
      <c r="P11303" s="3"/>
      <c r="Q11303" s="3"/>
      <c r="R11303" s="6"/>
      <c r="S11303" s="3"/>
      <c r="T11303" s="3"/>
      <c r="U11303" s="3"/>
      <c r="V11303" s="3"/>
      <c r="W11303" s="3"/>
      <c r="X11303" s="3"/>
      <c r="Y11303" s="7"/>
    </row>
    <row r="11304" spans="2:25" s="12" customFormat="1" x14ac:dyDescent="0.2">
      <c r="B11304" s="8"/>
      <c r="C11304" s="8"/>
      <c r="D11304" s="8"/>
      <c r="E11304" s="3"/>
      <c r="F11304" s="8"/>
      <c r="G11304" s="48"/>
      <c r="I11304" s="3"/>
      <c r="J11304" s="3"/>
      <c r="K11304" s="3"/>
      <c r="L11304" s="3"/>
      <c r="M11304" s="3"/>
      <c r="N11304" s="3"/>
      <c r="O11304" s="3"/>
      <c r="P11304" s="3"/>
      <c r="Q11304" s="3"/>
      <c r="R11304" s="6"/>
      <c r="S11304" s="3"/>
      <c r="T11304" s="3"/>
      <c r="U11304" s="3"/>
      <c r="V11304" s="3"/>
      <c r="W11304" s="3"/>
      <c r="X11304" s="3"/>
      <c r="Y11304" s="7"/>
    </row>
    <row r="11305" spans="2:25" s="12" customFormat="1" x14ac:dyDescent="0.2">
      <c r="B11305" s="8"/>
      <c r="C11305" s="8"/>
      <c r="D11305" s="8"/>
      <c r="E11305" s="3"/>
      <c r="F11305" s="8"/>
      <c r="G11305" s="48"/>
      <c r="I11305" s="3"/>
      <c r="J11305" s="3"/>
      <c r="K11305" s="3"/>
      <c r="L11305" s="3"/>
      <c r="M11305" s="3"/>
      <c r="N11305" s="3"/>
      <c r="O11305" s="3"/>
      <c r="P11305" s="3"/>
      <c r="Q11305" s="3"/>
      <c r="R11305" s="6"/>
      <c r="S11305" s="3"/>
      <c r="T11305" s="3"/>
      <c r="U11305" s="3"/>
      <c r="V11305" s="3"/>
      <c r="W11305" s="3"/>
      <c r="X11305" s="3"/>
      <c r="Y11305" s="7"/>
    </row>
    <row r="11306" spans="2:25" s="12" customFormat="1" x14ac:dyDescent="0.2">
      <c r="B11306" s="8"/>
      <c r="C11306" s="8"/>
      <c r="D11306" s="8"/>
      <c r="E11306" s="3"/>
      <c r="F11306" s="8"/>
      <c r="G11306" s="48"/>
      <c r="I11306" s="3"/>
      <c r="J11306" s="3"/>
      <c r="K11306" s="3"/>
      <c r="L11306" s="3"/>
      <c r="M11306" s="3"/>
      <c r="N11306" s="3"/>
      <c r="O11306" s="3"/>
      <c r="P11306" s="3"/>
      <c r="Q11306" s="3"/>
      <c r="R11306" s="6"/>
      <c r="S11306" s="3"/>
      <c r="T11306" s="3"/>
      <c r="U11306" s="3"/>
      <c r="V11306" s="3"/>
      <c r="W11306" s="3"/>
      <c r="X11306" s="3"/>
      <c r="Y11306" s="7"/>
    </row>
    <row r="11307" spans="2:25" s="12" customFormat="1" x14ac:dyDescent="0.2">
      <c r="B11307" s="8"/>
      <c r="C11307" s="8"/>
      <c r="D11307" s="8"/>
      <c r="E11307" s="3"/>
      <c r="F11307" s="8"/>
      <c r="G11307" s="48"/>
      <c r="I11307" s="3"/>
      <c r="J11307" s="3"/>
      <c r="K11307" s="3"/>
      <c r="L11307" s="3"/>
      <c r="M11307" s="3"/>
      <c r="N11307" s="3"/>
      <c r="O11307" s="3"/>
      <c r="P11307" s="3"/>
      <c r="Q11307" s="3"/>
      <c r="R11307" s="6"/>
      <c r="S11307" s="3"/>
      <c r="T11307" s="3"/>
      <c r="U11307" s="3"/>
      <c r="V11307" s="3"/>
      <c r="W11307" s="3"/>
      <c r="X11307" s="3"/>
      <c r="Y11307" s="7"/>
    </row>
    <row r="11308" spans="2:25" s="12" customFormat="1" x14ac:dyDescent="0.2">
      <c r="B11308" s="8"/>
      <c r="C11308" s="8"/>
      <c r="D11308" s="8"/>
      <c r="E11308" s="3"/>
      <c r="F11308" s="8"/>
      <c r="G11308" s="48"/>
      <c r="I11308" s="3"/>
      <c r="J11308" s="3"/>
      <c r="K11308" s="3"/>
      <c r="L11308" s="3"/>
      <c r="M11308" s="3"/>
      <c r="N11308" s="3"/>
      <c r="O11308" s="3"/>
      <c r="P11308" s="3"/>
      <c r="Q11308" s="3"/>
      <c r="R11308" s="6"/>
      <c r="S11308" s="3"/>
      <c r="T11308" s="3"/>
      <c r="U11308" s="3"/>
      <c r="V11308" s="3"/>
      <c r="W11308" s="3"/>
      <c r="X11308" s="3"/>
      <c r="Y11308" s="7"/>
    </row>
    <row r="11309" spans="2:25" s="12" customFormat="1" x14ac:dyDescent="0.2">
      <c r="B11309" s="8"/>
      <c r="C11309" s="8"/>
      <c r="D11309" s="8"/>
      <c r="E11309" s="3"/>
      <c r="F11309" s="8"/>
      <c r="G11309" s="48"/>
      <c r="I11309" s="3"/>
      <c r="J11309" s="3"/>
      <c r="K11309" s="3"/>
      <c r="L11309" s="3"/>
      <c r="M11309" s="3"/>
      <c r="N11309" s="3"/>
      <c r="O11309" s="3"/>
      <c r="P11309" s="3"/>
      <c r="Q11309" s="3"/>
      <c r="R11309" s="6"/>
      <c r="S11309" s="3"/>
      <c r="T11309" s="3"/>
      <c r="U11309" s="3"/>
      <c r="V11309" s="3"/>
      <c r="W11309" s="3"/>
      <c r="X11309" s="3"/>
      <c r="Y11309" s="7"/>
    </row>
    <row r="11310" spans="2:25" s="12" customFormat="1" x14ac:dyDescent="0.2">
      <c r="B11310" s="8"/>
      <c r="C11310" s="8"/>
      <c r="D11310" s="8"/>
      <c r="E11310" s="3"/>
      <c r="F11310" s="8"/>
      <c r="G11310" s="48"/>
      <c r="I11310" s="3"/>
      <c r="J11310" s="3"/>
      <c r="K11310" s="3"/>
      <c r="L11310" s="3"/>
      <c r="M11310" s="3"/>
      <c r="N11310" s="3"/>
      <c r="O11310" s="3"/>
      <c r="P11310" s="3"/>
      <c r="Q11310" s="3"/>
      <c r="R11310" s="6"/>
      <c r="S11310" s="3"/>
      <c r="T11310" s="3"/>
      <c r="U11310" s="3"/>
      <c r="V11310" s="3"/>
      <c r="W11310" s="3"/>
      <c r="X11310" s="3"/>
      <c r="Y11310" s="7"/>
    </row>
    <row r="11311" spans="2:25" s="12" customFormat="1" x14ac:dyDescent="0.2">
      <c r="B11311" s="8"/>
      <c r="C11311" s="8"/>
      <c r="D11311" s="8"/>
      <c r="E11311" s="3"/>
      <c r="F11311" s="8"/>
      <c r="G11311" s="48"/>
      <c r="I11311" s="3"/>
      <c r="J11311" s="3"/>
      <c r="K11311" s="3"/>
      <c r="L11311" s="3"/>
      <c r="M11311" s="3"/>
      <c r="N11311" s="3"/>
      <c r="O11311" s="3"/>
      <c r="P11311" s="3"/>
      <c r="Q11311" s="3"/>
      <c r="R11311" s="6"/>
      <c r="S11311" s="3"/>
      <c r="T11311" s="3"/>
      <c r="U11311" s="3"/>
      <c r="V11311" s="3"/>
      <c r="W11311" s="3"/>
      <c r="X11311" s="3"/>
      <c r="Y11311" s="7"/>
    </row>
    <row r="11312" spans="2:25" s="12" customFormat="1" x14ac:dyDescent="0.2">
      <c r="B11312" s="8"/>
      <c r="C11312" s="8"/>
      <c r="D11312" s="8"/>
      <c r="E11312" s="3"/>
      <c r="F11312" s="8"/>
      <c r="G11312" s="48"/>
      <c r="I11312" s="3"/>
      <c r="J11312" s="3"/>
      <c r="K11312" s="3"/>
      <c r="L11312" s="3"/>
      <c r="M11312" s="3"/>
      <c r="N11312" s="3"/>
      <c r="O11312" s="3"/>
      <c r="P11312" s="3"/>
      <c r="Q11312" s="3"/>
      <c r="R11312" s="6"/>
      <c r="S11312" s="3"/>
      <c r="T11312" s="3"/>
      <c r="U11312" s="3"/>
      <c r="V11312" s="3"/>
      <c r="W11312" s="3"/>
      <c r="X11312" s="3"/>
      <c r="Y11312" s="7"/>
    </row>
    <row r="11313" spans="2:25" s="12" customFormat="1" x14ac:dyDescent="0.2">
      <c r="B11313" s="8"/>
      <c r="C11313" s="8"/>
      <c r="D11313" s="8"/>
      <c r="E11313" s="3"/>
      <c r="F11313" s="8"/>
      <c r="G11313" s="48"/>
      <c r="I11313" s="3"/>
      <c r="J11313" s="3"/>
      <c r="K11313" s="3"/>
      <c r="L11313" s="3"/>
      <c r="M11313" s="3"/>
      <c r="N11313" s="3"/>
      <c r="O11313" s="3"/>
      <c r="P11313" s="3"/>
      <c r="Q11313" s="3"/>
      <c r="R11313" s="6"/>
      <c r="S11313" s="3"/>
      <c r="T11313" s="3"/>
      <c r="U11313" s="3"/>
      <c r="V11313" s="3"/>
      <c r="W11313" s="3"/>
      <c r="X11313" s="3"/>
      <c r="Y11313" s="7"/>
    </row>
    <row r="11314" spans="2:25" s="12" customFormat="1" x14ac:dyDescent="0.2">
      <c r="B11314" s="8"/>
      <c r="C11314" s="8"/>
      <c r="D11314" s="8"/>
      <c r="E11314" s="3"/>
      <c r="F11314" s="8"/>
      <c r="G11314" s="48"/>
      <c r="I11314" s="3"/>
      <c r="J11314" s="3"/>
      <c r="K11314" s="3"/>
      <c r="L11314" s="3"/>
      <c r="M11314" s="3"/>
      <c r="N11314" s="3"/>
      <c r="O11314" s="3"/>
      <c r="P11314" s="3"/>
      <c r="Q11314" s="3"/>
      <c r="R11314" s="6"/>
      <c r="S11314" s="3"/>
      <c r="T11314" s="3"/>
      <c r="U11314" s="3"/>
      <c r="V11314" s="3"/>
      <c r="W11314" s="3"/>
      <c r="X11314" s="3"/>
      <c r="Y11314" s="7"/>
    </row>
    <row r="11315" spans="2:25" s="12" customFormat="1" x14ac:dyDescent="0.2">
      <c r="B11315" s="8"/>
      <c r="C11315" s="8"/>
      <c r="D11315" s="8"/>
      <c r="E11315" s="3"/>
      <c r="F11315" s="8"/>
      <c r="G11315" s="48"/>
      <c r="I11315" s="3"/>
      <c r="J11315" s="3"/>
      <c r="K11315" s="3"/>
      <c r="L11315" s="3"/>
      <c r="M11315" s="3"/>
      <c r="N11315" s="3"/>
      <c r="O11315" s="3"/>
      <c r="P11315" s="3"/>
      <c r="Q11315" s="3"/>
      <c r="R11315" s="6"/>
      <c r="S11315" s="3"/>
      <c r="T11315" s="3"/>
      <c r="U11315" s="3"/>
      <c r="V11315" s="3"/>
      <c r="W11315" s="3"/>
      <c r="X11315" s="3"/>
      <c r="Y11315" s="7"/>
    </row>
    <row r="11316" spans="2:25" s="12" customFormat="1" x14ac:dyDescent="0.2">
      <c r="B11316" s="8"/>
      <c r="C11316" s="8"/>
      <c r="D11316" s="8"/>
      <c r="E11316" s="3"/>
      <c r="F11316" s="8"/>
      <c r="G11316" s="48"/>
      <c r="I11316" s="3"/>
      <c r="J11316" s="3"/>
      <c r="K11316" s="3"/>
      <c r="L11316" s="3"/>
      <c r="M11316" s="3"/>
      <c r="N11316" s="3"/>
      <c r="O11316" s="3"/>
      <c r="P11316" s="3"/>
      <c r="Q11316" s="3"/>
      <c r="R11316" s="6"/>
      <c r="S11316" s="3"/>
      <c r="T11316" s="3"/>
      <c r="U11316" s="3"/>
      <c r="V11316" s="3"/>
      <c r="W11316" s="3"/>
      <c r="X11316" s="3"/>
      <c r="Y11316" s="7"/>
    </row>
    <row r="11317" spans="2:25" s="12" customFormat="1" x14ac:dyDescent="0.2">
      <c r="B11317" s="8"/>
      <c r="C11317" s="8"/>
      <c r="D11317" s="8"/>
      <c r="E11317" s="3"/>
      <c r="F11317" s="8"/>
      <c r="G11317" s="48"/>
      <c r="I11317" s="3"/>
      <c r="J11317" s="3"/>
      <c r="K11317" s="3"/>
      <c r="L11317" s="3"/>
      <c r="M11317" s="3"/>
      <c r="N11317" s="3"/>
      <c r="O11317" s="3"/>
      <c r="P11317" s="3"/>
      <c r="Q11317" s="3"/>
      <c r="R11317" s="6"/>
      <c r="S11317" s="3"/>
      <c r="T11317" s="3"/>
      <c r="U11317" s="3"/>
      <c r="V11317" s="3"/>
      <c r="W11317" s="3"/>
      <c r="X11317" s="3"/>
      <c r="Y11317" s="7"/>
    </row>
    <row r="11318" spans="2:25" s="12" customFormat="1" x14ac:dyDescent="0.2">
      <c r="B11318" s="8"/>
      <c r="C11318" s="8"/>
      <c r="D11318" s="8"/>
      <c r="E11318" s="3"/>
      <c r="F11318" s="8"/>
      <c r="G11318" s="48"/>
      <c r="I11318" s="3"/>
      <c r="J11318" s="3"/>
      <c r="K11318" s="3"/>
      <c r="L11318" s="3"/>
      <c r="M11318" s="3"/>
      <c r="N11318" s="3"/>
      <c r="O11318" s="3"/>
      <c r="P11318" s="3"/>
      <c r="Q11318" s="3"/>
      <c r="R11318" s="6"/>
      <c r="S11318" s="3"/>
      <c r="T11318" s="3"/>
      <c r="U11318" s="3"/>
      <c r="V11318" s="3"/>
      <c r="W11318" s="3"/>
      <c r="X11318" s="3"/>
      <c r="Y11318" s="7"/>
    </row>
    <row r="11319" spans="2:25" s="12" customFormat="1" x14ac:dyDescent="0.2">
      <c r="B11319" s="8"/>
      <c r="C11319" s="8"/>
      <c r="D11319" s="8"/>
      <c r="E11319" s="3"/>
      <c r="F11319" s="8"/>
      <c r="G11319" s="48"/>
      <c r="I11319" s="3"/>
      <c r="J11319" s="3"/>
      <c r="K11319" s="3"/>
      <c r="L11319" s="3"/>
      <c r="M11319" s="3"/>
      <c r="N11319" s="3"/>
      <c r="O11319" s="3"/>
      <c r="P11319" s="3"/>
      <c r="Q11319" s="3"/>
      <c r="R11319" s="6"/>
      <c r="S11319" s="3"/>
      <c r="T11319" s="3"/>
      <c r="U11319" s="3"/>
      <c r="V11319" s="3"/>
      <c r="W11319" s="3"/>
      <c r="X11319" s="3"/>
      <c r="Y11319" s="7"/>
    </row>
    <row r="11320" spans="2:25" s="12" customFormat="1" x14ac:dyDescent="0.2">
      <c r="B11320" s="8"/>
      <c r="C11320" s="8"/>
      <c r="D11320" s="8"/>
      <c r="E11320" s="3"/>
      <c r="F11320" s="8"/>
      <c r="G11320" s="48"/>
      <c r="I11320" s="3"/>
      <c r="J11320" s="3"/>
      <c r="K11320" s="3"/>
      <c r="L11320" s="3"/>
      <c r="M11320" s="3"/>
      <c r="N11320" s="3"/>
      <c r="O11320" s="3"/>
      <c r="P11320" s="3"/>
      <c r="Q11320" s="3"/>
      <c r="R11320" s="6"/>
      <c r="S11320" s="3"/>
      <c r="T11320" s="3"/>
      <c r="U11320" s="3"/>
      <c r="V11320" s="3"/>
      <c r="W11320" s="3"/>
      <c r="X11320" s="3"/>
      <c r="Y11320" s="7"/>
    </row>
    <row r="11321" spans="2:25" s="12" customFormat="1" x14ac:dyDescent="0.2">
      <c r="B11321" s="8"/>
      <c r="C11321" s="8"/>
      <c r="D11321" s="8"/>
      <c r="E11321" s="3"/>
      <c r="F11321" s="8"/>
      <c r="G11321" s="48"/>
      <c r="I11321" s="3"/>
      <c r="J11321" s="3"/>
      <c r="K11321" s="3"/>
      <c r="L11321" s="3"/>
      <c r="M11321" s="3"/>
      <c r="N11321" s="3"/>
      <c r="O11321" s="3"/>
      <c r="P11321" s="3"/>
      <c r="Q11321" s="3"/>
      <c r="R11321" s="6"/>
      <c r="S11321" s="3"/>
      <c r="T11321" s="3"/>
      <c r="U11321" s="3"/>
      <c r="V11321" s="3"/>
      <c r="W11321" s="3"/>
      <c r="X11321" s="3"/>
      <c r="Y11321" s="7"/>
    </row>
    <row r="11322" spans="2:25" s="12" customFormat="1" x14ac:dyDescent="0.2">
      <c r="B11322" s="8"/>
      <c r="C11322" s="8"/>
      <c r="D11322" s="8"/>
      <c r="E11322" s="3"/>
      <c r="F11322" s="8"/>
      <c r="G11322" s="48"/>
      <c r="I11322" s="3"/>
      <c r="J11322" s="3"/>
      <c r="K11322" s="3"/>
      <c r="L11322" s="3"/>
      <c r="M11322" s="3"/>
      <c r="N11322" s="3"/>
      <c r="O11322" s="3"/>
      <c r="P11322" s="3"/>
      <c r="Q11322" s="3"/>
      <c r="R11322" s="6"/>
      <c r="S11322" s="3"/>
      <c r="T11322" s="3"/>
      <c r="U11322" s="3"/>
      <c r="V11322" s="3"/>
      <c r="W11322" s="3"/>
      <c r="X11322" s="3"/>
      <c r="Y11322" s="7"/>
    </row>
    <row r="11323" spans="2:25" s="12" customFormat="1" x14ac:dyDescent="0.2">
      <c r="B11323" s="8"/>
      <c r="C11323" s="8"/>
      <c r="D11323" s="8"/>
      <c r="E11323" s="3"/>
      <c r="F11323" s="8"/>
      <c r="G11323" s="48"/>
      <c r="I11323" s="3"/>
      <c r="J11323" s="3"/>
      <c r="K11323" s="3"/>
      <c r="L11323" s="3"/>
      <c r="M11323" s="3"/>
      <c r="N11323" s="3"/>
      <c r="O11323" s="3"/>
      <c r="P11323" s="3"/>
      <c r="Q11323" s="3"/>
      <c r="R11323" s="6"/>
      <c r="S11323" s="3"/>
      <c r="T11323" s="3"/>
      <c r="U11323" s="3"/>
      <c r="V11323" s="3"/>
      <c r="W11323" s="3"/>
      <c r="X11323" s="3"/>
      <c r="Y11323" s="7"/>
    </row>
    <row r="11324" spans="2:25" s="12" customFormat="1" x14ac:dyDescent="0.2">
      <c r="B11324" s="8"/>
      <c r="C11324" s="8"/>
      <c r="D11324" s="8"/>
      <c r="E11324" s="3"/>
      <c r="F11324" s="8"/>
      <c r="G11324" s="48"/>
      <c r="I11324" s="3"/>
      <c r="J11324" s="3"/>
      <c r="K11324" s="3"/>
      <c r="L11324" s="3"/>
      <c r="M11324" s="3"/>
      <c r="N11324" s="3"/>
      <c r="O11324" s="3"/>
      <c r="P11324" s="3"/>
      <c r="Q11324" s="3"/>
      <c r="R11324" s="6"/>
      <c r="S11324" s="3"/>
      <c r="T11324" s="3"/>
      <c r="U11324" s="3"/>
      <c r="V11324" s="3"/>
      <c r="W11324" s="3"/>
      <c r="X11324" s="3"/>
      <c r="Y11324" s="7"/>
    </row>
    <row r="11325" spans="2:25" s="12" customFormat="1" x14ac:dyDescent="0.2">
      <c r="B11325" s="8"/>
      <c r="C11325" s="8"/>
      <c r="D11325" s="8"/>
      <c r="E11325" s="3"/>
      <c r="F11325" s="8"/>
      <c r="G11325" s="48"/>
      <c r="I11325" s="3"/>
      <c r="J11325" s="3"/>
      <c r="K11325" s="3"/>
      <c r="L11325" s="3"/>
      <c r="M11325" s="3"/>
      <c r="N11325" s="3"/>
      <c r="O11325" s="3"/>
      <c r="P11325" s="3"/>
      <c r="Q11325" s="3"/>
      <c r="R11325" s="6"/>
      <c r="S11325" s="3"/>
      <c r="T11325" s="3"/>
      <c r="U11325" s="3"/>
      <c r="V11325" s="3"/>
      <c r="W11325" s="3"/>
      <c r="X11325" s="3"/>
      <c r="Y11325" s="7"/>
    </row>
    <row r="11326" spans="2:25" s="12" customFormat="1" x14ac:dyDescent="0.2">
      <c r="B11326" s="8"/>
      <c r="C11326" s="8"/>
      <c r="D11326" s="8"/>
      <c r="E11326" s="3"/>
      <c r="F11326" s="8"/>
      <c r="G11326" s="48"/>
      <c r="I11326" s="3"/>
      <c r="J11326" s="3"/>
      <c r="K11326" s="3"/>
      <c r="L11326" s="3"/>
      <c r="M11326" s="3"/>
      <c r="N11326" s="3"/>
      <c r="O11326" s="3"/>
      <c r="P11326" s="3"/>
      <c r="Q11326" s="3"/>
      <c r="R11326" s="6"/>
      <c r="S11326" s="3"/>
      <c r="T11326" s="3"/>
      <c r="U11326" s="3"/>
      <c r="V11326" s="3"/>
      <c r="W11326" s="3"/>
      <c r="X11326" s="3"/>
      <c r="Y11326" s="7"/>
    </row>
    <row r="11327" spans="2:25" s="12" customFormat="1" x14ac:dyDescent="0.2">
      <c r="B11327" s="8"/>
      <c r="C11327" s="8"/>
      <c r="D11327" s="8"/>
      <c r="E11327" s="3"/>
      <c r="F11327" s="8"/>
      <c r="G11327" s="48"/>
      <c r="I11327" s="3"/>
      <c r="J11327" s="3"/>
      <c r="K11327" s="3"/>
      <c r="L11327" s="3"/>
      <c r="M11327" s="3"/>
      <c r="N11327" s="3"/>
      <c r="O11327" s="3"/>
      <c r="P11327" s="3"/>
      <c r="Q11327" s="3"/>
      <c r="R11327" s="6"/>
      <c r="S11327" s="3"/>
      <c r="T11327" s="3"/>
      <c r="U11327" s="3"/>
      <c r="V11327" s="3"/>
      <c r="W11327" s="3"/>
      <c r="X11327" s="3"/>
      <c r="Y11327" s="7"/>
    </row>
    <row r="11328" spans="2:25" s="12" customFormat="1" x14ac:dyDescent="0.2">
      <c r="B11328" s="8"/>
      <c r="C11328" s="8"/>
      <c r="D11328" s="8"/>
      <c r="E11328" s="3"/>
      <c r="F11328" s="8"/>
      <c r="G11328" s="48"/>
      <c r="I11328" s="3"/>
      <c r="J11328" s="3"/>
      <c r="K11328" s="3"/>
      <c r="L11328" s="3"/>
      <c r="M11328" s="3"/>
      <c r="N11328" s="3"/>
      <c r="O11328" s="3"/>
      <c r="P11328" s="3"/>
      <c r="Q11328" s="3"/>
      <c r="R11328" s="6"/>
      <c r="S11328" s="3"/>
      <c r="T11328" s="3"/>
      <c r="U11328" s="3"/>
      <c r="V11328" s="3"/>
      <c r="W11328" s="3"/>
      <c r="X11328" s="3"/>
      <c r="Y11328" s="7"/>
    </row>
    <row r="11329" spans="2:25" s="12" customFormat="1" x14ac:dyDescent="0.2">
      <c r="B11329" s="8"/>
      <c r="C11329" s="8"/>
      <c r="D11329" s="8"/>
      <c r="E11329" s="3"/>
      <c r="F11329" s="8"/>
      <c r="G11329" s="48"/>
      <c r="I11329" s="3"/>
      <c r="J11329" s="3"/>
      <c r="K11329" s="3"/>
      <c r="L11329" s="3"/>
      <c r="M11329" s="3"/>
      <c r="N11329" s="3"/>
      <c r="O11329" s="3"/>
      <c r="P11329" s="3"/>
      <c r="Q11329" s="3"/>
      <c r="R11329" s="6"/>
      <c r="S11329" s="3"/>
      <c r="T11329" s="3"/>
      <c r="U11329" s="3"/>
      <c r="V11329" s="3"/>
      <c r="W11329" s="3"/>
      <c r="X11329" s="3"/>
      <c r="Y11329" s="7"/>
    </row>
    <row r="11330" spans="2:25" s="12" customFormat="1" x14ac:dyDescent="0.2">
      <c r="B11330" s="8"/>
      <c r="C11330" s="8"/>
      <c r="D11330" s="8"/>
      <c r="E11330" s="3"/>
      <c r="F11330" s="8"/>
      <c r="G11330" s="48"/>
      <c r="I11330" s="3"/>
      <c r="J11330" s="3"/>
      <c r="K11330" s="3"/>
      <c r="L11330" s="3"/>
      <c r="M11330" s="3"/>
      <c r="N11330" s="3"/>
      <c r="O11330" s="3"/>
      <c r="P11330" s="3"/>
      <c r="Q11330" s="3"/>
      <c r="R11330" s="6"/>
      <c r="S11330" s="3"/>
      <c r="T11330" s="3"/>
      <c r="U11330" s="3"/>
      <c r="V11330" s="3"/>
      <c r="W11330" s="3"/>
      <c r="X11330" s="3"/>
      <c r="Y11330" s="7"/>
    </row>
    <row r="11331" spans="2:25" s="12" customFormat="1" x14ac:dyDescent="0.2">
      <c r="B11331" s="8"/>
      <c r="C11331" s="8"/>
      <c r="D11331" s="8"/>
      <c r="E11331" s="3"/>
      <c r="F11331" s="8"/>
      <c r="G11331" s="48"/>
      <c r="I11331" s="3"/>
      <c r="J11331" s="3"/>
      <c r="K11331" s="3"/>
      <c r="L11331" s="3"/>
      <c r="M11331" s="3"/>
      <c r="N11331" s="3"/>
      <c r="O11331" s="3"/>
      <c r="P11331" s="3"/>
      <c r="Q11331" s="3"/>
      <c r="R11331" s="6"/>
      <c r="S11331" s="3"/>
      <c r="T11331" s="3"/>
      <c r="U11331" s="3"/>
      <c r="V11331" s="3"/>
      <c r="W11331" s="3"/>
      <c r="X11331" s="3"/>
      <c r="Y11331" s="7"/>
    </row>
    <row r="11332" spans="2:25" s="12" customFormat="1" x14ac:dyDescent="0.2">
      <c r="B11332" s="8"/>
      <c r="C11332" s="8"/>
      <c r="D11332" s="8"/>
      <c r="E11332" s="3"/>
      <c r="F11332" s="8"/>
      <c r="G11332" s="48"/>
      <c r="I11332" s="3"/>
      <c r="J11332" s="3"/>
      <c r="K11332" s="3"/>
      <c r="L11332" s="3"/>
      <c r="M11332" s="3"/>
      <c r="N11332" s="3"/>
      <c r="O11332" s="3"/>
      <c r="P11332" s="3"/>
      <c r="Q11332" s="3"/>
      <c r="R11332" s="6"/>
      <c r="S11332" s="3"/>
      <c r="T11332" s="3"/>
      <c r="U11332" s="3"/>
      <c r="V11332" s="3"/>
      <c r="W11332" s="3"/>
      <c r="X11332" s="3"/>
      <c r="Y11332" s="7"/>
    </row>
    <row r="11333" spans="2:25" s="12" customFormat="1" x14ac:dyDescent="0.2">
      <c r="B11333" s="8"/>
      <c r="C11333" s="8"/>
      <c r="D11333" s="8"/>
      <c r="E11333" s="3"/>
      <c r="F11333" s="8"/>
      <c r="G11333" s="48"/>
      <c r="I11333" s="3"/>
      <c r="J11333" s="3"/>
      <c r="K11333" s="3"/>
      <c r="L11333" s="3"/>
      <c r="M11333" s="3"/>
      <c r="N11333" s="3"/>
      <c r="O11333" s="3"/>
      <c r="P11333" s="3"/>
      <c r="Q11333" s="3"/>
      <c r="R11333" s="6"/>
      <c r="S11333" s="3"/>
      <c r="T11333" s="3"/>
      <c r="U11333" s="3"/>
      <c r="V11333" s="3"/>
      <c r="W11333" s="3"/>
      <c r="X11333" s="3"/>
      <c r="Y11333" s="7"/>
    </row>
    <row r="11334" spans="2:25" s="12" customFormat="1" x14ac:dyDescent="0.2">
      <c r="B11334" s="8"/>
      <c r="C11334" s="8"/>
      <c r="D11334" s="8"/>
      <c r="E11334" s="3"/>
      <c r="F11334" s="8"/>
      <c r="G11334" s="48"/>
      <c r="I11334" s="3"/>
      <c r="J11334" s="3"/>
      <c r="K11334" s="3"/>
      <c r="L11334" s="3"/>
      <c r="M11334" s="3"/>
      <c r="N11334" s="3"/>
      <c r="O11334" s="3"/>
      <c r="P11334" s="3"/>
      <c r="Q11334" s="3"/>
      <c r="R11334" s="6"/>
      <c r="S11334" s="3"/>
      <c r="T11334" s="3"/>
      <c r="U11334" s="3"/>
      <c r="V11334" s="3"/>
      <c r="W11334" s="3"/>
      <c r="X11334" s="3"/>
      <c r="Y11334" s="7"/>
    </row>
    <row r="11335" spans="2:25" s="12" customFormat="1" x14ac:dyDescent="0.2">
      <c r="B11335" s="8"/>
      <c r="C11335" s="8"/>
      <c r="D11335" s="8"/>
      <c r="E11335" s="3"/>
      <c r="F11335" s="8"/>
      <c r="G11335" s="48"/>
      <c r="I11335" s="3"/>
      <c r="J11335" s="3"/>
      <c r="K11335" s="3"/>
      <c r="L11335" s="3"/>
      <c r="M11335" s="3"/>
      <c r="N11335" s="3"/>
      <c r="O11335" s="3"/>
      <c r="P11335" s="3"/>
      <c r="Q11335" s="3"/>
      <c r="R11335" s="6"/>
      <c r="S11335" s="3"/>
      <c r="T11335" s="3"/>
      <c r="U11335" s="3"/>
      <c r="V11335" s="3"/>
      <c r="W11335" s="3"/>
      <c r="X11335" s="3"/>
      <c r="Y11335" s="7"/>
    </row>
    <row r="11336" spans="2:25" s="12" customFormat="1" x14ac:dyDescent="0.2">
      <c r="B11336" s="8"/>
      <c r="C11336" s="8"/>
      <c r="D11336" s="8"/>
      <c r="E11336" s="3"/>
      <c r="F11336" s="8"/>
      <c r="G11336" s="48"/>
      <c r="I11336" s="3"/>
      <c r="J11336" s="3"/>
      <c r="K11336" s="3"/>
      <c r="L11336" s="3"/>
      <c r="M11336" s="3"/>
      <c r="N11336" s="3"/>
      <c r="O11336" s="3"/>
      <c r="P11336" s="3"/>
      <c r="Q11336" s="3"/>
      <c r="R11336" s="6"/>
      <c r="S11336" s="3"/>
      <c r="T11336" s="3"/>
      <c r="U11336" s="3"/>
      <c r="V11336" s="3"/>
      <c r="W11336" s="3"/>
      <c r="X11336" s="3"/>
      <c r="Y11336" s="7"/>
    </row>
    <row r="11337" spans="2:25" s="12" customFormat="1" x14ac:dyDescent="0.2">
      <c r="B11337" s="8"/>
      <c r="C11337" s="8"/>
      <c r="D11337" s="8"/>
      <c r="E11337" s="3"/>
      <c r="F11337" s="8"/>
      <c r="G11337" s="48"/>
      <c r="I11337" s="3"/>
      <c r="J11337" s="3"/>
      <c r="K11337" s="3"/>
      <c r="L11337" s="3"/>
      <c r="M11337" s="3"/>
      <c r="N11337" s="3"/>
      <c r="O11337" s="3"/>
      <c r="P11337" s="3"/>
      <c r="Q11337" s="3"/>
      <c r="R11337" s="6"/>
      <c r="S11337" s="3"/>
      <c r="T11337" s="3"/>
      <c r="U11337" s="3"/>
      <c r="V11337" s="3"/>
      <c r="W11337" s="3"/>
      <c r="X11337" s="3"/>
      <c r="Y11337" s="7"/>
    </row>
    <row r="11338" spans="2:25" s="12" customFormat="1" x14ac:dyDescent="0.2">
      <c r="B11338" s="8"/>
      <c r="C11338" s="8"/>
      <c r="D11338" s="8"/>
      <c r="E11338" s="3"/>
      <c r="F11338" s="8"/>
      <c r="G11338" s="48"/>
      <c r="I11338" s="3"/>
      <c r="J11338" s="3"/>
      <c r="K11338" s="3"/>
      <c r="L11338" s="3"/>
      <c r="M11338" s="3"/>
      <c r="N11338" s="3"/>
      <c r="O11338" s="3"/>
      <c r="P11338" s="3"/>
      <c r="Q11338" s="3"/>
      <c r="R11338" s="6"/>
      <c r="S11338" s="3"/>
      <c r="T11338" s="3"/>
      <c r="U11338" s="3"/>
      <c r="V11338" s="3"/>
      <c r="W11338" s="3"/>
      <c r="X11338" s="3"/>
      <c r="Y11338" s="7"/>
    </row>
    <row r="11339" spans="2:25" s="12" customFormat="1" x14ac:dyDescent="0.2">
      <c r="B11339" s="8"/>
      <c r="C11339" s="8"/>
      <c r="D11339" s="8"/>
      <c r="E11339" s="3"/>
      <c r="F11339" s="8"/>
      <c r="G11339" s="48"/>
      <c r="I11339" s="3"/>
      <c r="J11339" s="3"/>
      <c r="K11339" s="3"/>
      <c r="L11339" s="3"/>
      <c r="M11339" s="3"/>
      <c r="N11339" s="3"/>
      <c r="O11339" s="3"/>
      <c r="P11339" s="3"/>
      <c r="Q11339" s="3"/>
      <c r="R11339" s="6"/>
      <c r="S11339" s="3"/>
      <c r="T11339" s="3"/>
      <c r="U11339" s="3"/>
      <c r="V11339" s="3"/>
      <c r="W11339" s="3"/>
      <c r="X11339" s="3"/>
      <c r="Y11339" s="7"/>
    </row>
    <row r="11340" spans="2:25" s="12" customFormat="1" x14ac:dyDescent="0.2">
      <c r="B11340" s="8"/>
      <c r="C11340" s="8"/>
      <c r="D11340" s="8"/>
      <c r="E11340" s="3"/>
      <c r="F11340" s="8"/>
      <c r="G11340" s="48"/>
      <c r="I11340" s="3"/>
      <c r="J11340" s="3"/>
      <c r="K11340" s="3"/>
      <c r="L11340" s="3"/>
      <c r="M11340" s="3"/>
      <c r="N11340" s="3"/>
      <c r="O11340" s="3"/>
      <c r="P11340" s="3"/>
      <c r="Q11340" s="3"/>
      <c r="R11340" s="6"/>
      <c r="S11340" s="3"/>
      <c r="T11340" s="3"/>
      <c r="U11340" s="3"/>
      <c r="V11340" s="3"/>
      <c r="W11340" s="3"/>
      <c r="X11340" s="3"/>
      <c r="Y11340" s="7"/>
    </row>
    <row r="11341" spans="2:25" s="12" customFormat="1" x14ac:dyDescent="0.2">
      <c r="B11341" s="8"/>
      <c r="C11341" s="8"/>
      <c r="D11341" s="8"/>
      <c r="E11341" s="3"/>
      <c r="F11341" s="8"/>
      <c r="G11341" s="48"/>
      <c r="I11341" s="3"/>
      <c r="J11341" s="3"/>
      <c r="K11341" s="3"/>
      <c r="L11341" s="3"/>
      <c r="M11341" s="3"/>
      <c r="N11341" s="3"/>
      <c r="O11341" s="3"/>
      <c r="P11341" s="3"/>
      <c r="Q11341" s="3"/>
      <c r="R11341" s="6"/>
      <c r="S11341" s="3"/>
      <c r="T11341" s="3"/>
      <c r="U11341" s="3"/>
      <c r="V11341" s="3"/>
      <c r="W11341" s="3"/>
      <c r="X11341" s="3"/>
      <c r="Y11341" s="7"/>
    </row>
    <row r="11342" spans="2:25" s="12" customFormat="1" x14ac:dyDescent="0.2">
      <c r="B11342" s="8"/>
      <c r="C11342" s="8"/>
      <c r="D11342" s="8"/>
      <c r="E11342" s="3"/>
      <c r="F11342" s="8"/>
      <c r="G11342" s="48"/>
      <c r="I11342" s="3"/>
      <c r="J11342" s="3"/>
      <c r="K11342" s="3"/>
      <c r="L11342" s="3"/>
      <c r="M11342" s="3"/>
      <c r="N11342" s="3"/>
      <c r="O11342" s="3"/>
      <c r="P11342" s="3"/>
      <c r="Q11342" s="3"/>
      <c r="R11342" s="6"/>
      <c r="S11342" s="3"/>
      <c r="T11342" s="3"/>
      <c r="U11342" s="3"/>
      <c r="V11342" s="3"/>
      <c r="W11342" s="3"/>
      <c r="X11342" s="3"/>
      <c r="Y11342" s="7"/>
    </row>
    <row r="11343" spans="2:25" s="12" customFormat="1" x14ac:dyDescent="0.2">
      <c r="B11343" s="8"/>
      <c r="C11343" s="8"/>
      <c r="D11343" s="8"/>
      <c r="E11343" s="3"/>
      <c r="F11343" s="8"/>
      <c r="G11343" s="48"/>
      <c r="I11343" s="3"/>
      <c r="J11343" s="3"/>
      <c r="K11343" s="3"/>
      <c r="L11343" s="3"/>
      <c r="M11343" s="3"/>
      <c r="N11343" s="3"/>
      <c r="O11343" s="3"/>
      <c r="P11343" s="3"/>
      <c r="Q11343" s="3"/>
      <c r="R11343" s="6"/>
      <c r="S11343" s="3"/>
      <c r="T11343" s="3"/>
      <c r="U11343" s="3"/>
      <c r="V11343" s="3"/>
      <c r="W11343" s="3"/>
      <c r="X11343" s="3"/>
      <c r="Y11343" s="7"/>
    </row>
    <row r="11344" spans="2:25" s="12" customFormat="1" x14ac:dyDescent="0.2">
      <c r="B11344" s="8"/>
      <c r="C11344" s="8"/>
      <c r="D11344" s="8"/>
      <c r="E11344" s="3"/>
      <c r="F11344" s="8"/>
      <c r="G11344" s="48"/>
      <c r="I11344" s="3"/>
      <c r="J11344" s="3"/>
      <c r="K11344" s="3"/>
      <c r="L11344" s="3"/>
      <c r="M11344" s="3"/>
      <c r="N11344" s="3"/>
      <c r="O11344" s="3"/>
      <c r="P11344" s="3"/>
      <c r="Q11344" s="3"/>
      <c r="R11344" s="6"/>
      <c r="S11344" s="3"/>
      <c r="T11344" s="3"/>
      <c r="U11344" s="3"/>
      <c r="V11344" s="3"/>
      <c r="W11344" s="3"/>
      <c r="X11344" s="3"/>
      <c r="Y11344" s="7"/>
    </row>
    <row r="11345" spans="2:25" s="12" customFormat="1" x14ac:dyDescent="0.2">
      <c r="B11345" s="8"/>
      <c r="C11345" s="8"/>
      <c r="D11345" s="8"/>
      <c r="E11345" s="3"/>
      <c r="F11345" s="8"/>
      <c r="G11345" s="48"/>
      <c r="I11345" s="3"/>
      <c r="J11345" s="3"/>
      <c r="K11345" s="3"/>
      <c r="L11345" s="3"/>
      <c r="M11345" s="3"/>
      <c r="N11345" s="3"/>
      <c r="O11345" s="3"/>
      <c r="P11345" s="3"/>
      <c r="Q11345" s="3"/>
      <c r="R11345" s="6"/>
      <c r="S11345" s="3"/>
      <c r="T11345" s="3"/>
      <c r="U11345" s="3"/>
      <c r="V11345" s="3"/>
      <c r="W11345" s="3"/>
      <c r="X11345" s="3"/>
      <c r="Y11345" s="7"/>
    </row>
    <row r="11346" spans="2:25" s="12" customFormat="1" x14ac:dyDescent="0.2">
      <c r="B11346" s="8"/>
      <c r="C11346" s="8"/>
      <c r="D11346" s="8"/>
      <c r="E11346" s="3"/>
      <c r="F11346" s="8"/>
      <c r="G11346" s="48"/>
      <c r="I11346" s="3"/>
      <c r="J11346" s="3"/>
      <c r="K11346" s="3"/>
      <c r="L11346" s="3"/>
      <c r="M11346" s="3"/>
      <c r="N11346" s="3"/>
      <c r="O11346" s="3"/>
      <c r="P11346" s="3"/>
      <c r="Q11346" s="3"/>
      <c r="R11346" s="6"/>
      <c r="S11346" s="3"/>
      <c r="T11346" s="3"/>
      <c r="U11346" s="3"/>
      <c r="V11346" s="3"/>
      <c r="W11346" s="3"/>
      <c r="X11346" s="3"/>
      <c r="Y11346" s="7"/>
    </row>
    <row r="11347" spans="2:25" s="12" customFormat="1" x14ac:dyDescent="0.2">
      <c r="B11347" s="8"/>
      <c r="C11347" s="8"/>
      <c r="D11347" s="8"/>
      <c r="E11347" s="3"/>
      <c r="F11347" s="8"/>
      <c r="G11347" s="48"/>
      <c r="I11347" s="3"/>
      <c r="J11347" s="3"/>
      <c r="K11347" s="3"/>
      <c r="L11347" s="3"/>
      <c r="M11347" s="3"/>
      <c r="N11347" s="3"/>
      <c r="O11347" s="3"/>
      <c r="P11347" s="3"/>
      <c r="Q11347" s="3"/>
      <c r="R11347" s="6"/>
      <c r="S11347" s="3"/>
      <c r="T11347" s="3"/>
      <c r="U11347" s="3"/>
      <c r="V11347" s="3"/>
      <c r="W11347" s="3"/>
      <c r="X11347" s="3"/>
      <c r="Y11347" s="7"/>
    </row>
    <row r="11348" spans="2:25" s="12" customFormat="1" x14ac:dyDescent="0.2">
      <c r="B11348" s="8"/>
      <c r="C11348" s="8"/>
      <c r="D11348" s="8"/>
      <c r="E11348" s="3"/>
      <c r="F11348" s="8"/>
      <c r="G11348" s="48"/>
      <c r="I11348" s="3"/>
      <c r="J11348" s="3"/>
      <c r="K11348" s="3"/>
      <c r="L11348" s="3"/>
      <c r="M11348" s="3"/>
      <c r="N11348" s="3"/>
      <c r="O11348" s="3"/>
      <c r="P11348" s="3"/>
      <c r="Q11348" s="3"/>
      <c r="R11348" s="6"/>
      <c r="S11348" s="3"/>
      <c r="T11348" s="3"/>
      <c r="U11348" s="3"/>
      <c r="V11348" s="3"/>
      <c r="W11348" s="3"/>
      <c r="X11348" s="3"/>
      <c r="Y11348" s="7"/>
    </row>
    <row r="11349" spans="2:25" s="12" customFormat="1" x14ac:dyDescent="0.2">
      <c r="B11349" s="8"/>
      <c r="C11349" s="8"/>
      <c r="D11349" s="8"/>
      <c r="E11349" s="3"/>
      <c r="F11349" s="8"/>
      <c r="G11349" s="48"/>
      <c r="I11349" s="3"/>
      <c r="J11349" s="3"/>
      <c r="K11349" s="3"/>
      <c r="L11349" s="3"/>
      <c r="M11349" s="3"/>
      <c r="N11349" s="3"/>
      <c r="O11349" s="3"/>
      <c r="P11349" s="3"/>
      <c r="Q11349" s="3"/>
      <c r="R11349" s="6"/>
      <c r="S11349" s="3"/>
      <c r="T11349" s="3"/>
      <c r="U11349" s="3"/>
      <c r="V11349" s="3"/>
      <c r="W11349" s="3"/>
      <c r="X11349" s="3"/>
      <c r="Y11349" s="7"/>
    </row>
    <row r="11350" spans="2:25" s="12" customFormat="1" x14ac:dyDescent="0.2">
      <c r="B11350" s="8"/>
      <c r="C11350" s="8"/>
      <c r="D11350" s="8"/>
      <c r="E11350" s="3"/>
      <c r="F11350" s="8"/>
      <c r="G11350" s="48"/>
      <c r="I11350" s="3"/>
      <c r="J11350" s="3"/>
      <c r="K11350" s="3"/>
      <c r="L11350" s="3"/>
      <c r="M11350" s="3"/>
      <c r="N11350" s="3"/>
      <c r="O11350" s="3"/>
      <c r="P11350" s="3"/>
      <c r="Q11350" s="3"/>
      <c r="R11350" s="6"/>
      <c r="S11350" s="3"/>
      <c r="T11350" s="3"/>
      <c r="U11350" s="3"/>
      <c r="V11350" s="3"/>
      <c r="W11350" s="3"/>
      <c r="X11350" s="3"/>
      <c r="Y11350" s="7"/>
    </row>
    <row r="11351" spans="2:25" s="12" customFormat="1" x14ac:dyDescent="0.2">
      <c r="B11351" s="8"/>
      <c r="C11351" s="8"/>
      <c r="D11351" s="8"/>
      <c r="E11351" s="3"/>
      <c r="F11351" s="8"/>
      <c r="G11351" s="48"/>
      <c r="I11351" s="3"/>
      <c r="J11351" s="3"/>
      <c r="K11351" s="3"/>
      <c r="L11351" s="3"/>
      <c r="M11351" s="3"/>
      <c r="N11351" s="3"/>
      <c r="O11351" s="3"/>
      <c r="P11351" s="3"/>
      <c r="Q11351" s="3"/>
      <c r="R11351" s="6"/>
      <c r="S11351" s="3"/>
      <c r="T11351" s="3"/>
      <c r="U11351" s="3"/>
      <c r="V11351" s="3"/>
      <c r="W11351" s="3"/>
      <c r="X11351" s="3"/>
      <c r="Y11351" s="7"/>
    </row>
    <row r="11352" spans="2:25" s="12" customFormat="1" x14ac:dyDescent="0.2">
      <c r="B11352" s="8"/>
      <c r="C11352" s="8"/>
      <c r="D11352" s="8"/>
      <c r="E11352" s="3"/>
      <c r="F11352" s="8"/>
      <c r="G11352" s="48"/>
      <c r="I11352" s="3"/>
      <c r="J11352" s="3"/>
      <c r="K11352" s="3"/>
      <c r="L11352" s="3"/>
      <c r="M11352" s="3"/>
      <c r="N11352" s="3"/>
      <c r="O11352" s="3"/>
      <c r="P11352" s="3"/>
      <c r="Q11352" s="3"/>
      <c r="R11352" s="6"/>
      <c r="S11352" s="3"/>
      <c r="T11352" s="3"/>
      <c r="U11352" s="3"/>
      <c r="V11352" s="3"/>
      <c r="W11352" s="3"/>
      <c r="X11352" s="3"/>
      <c r="Y11352" s="7"/>
    </row>
    <row r="11353" spans="2:25" s="12" customFormat="1" x14ac:dyDescent="0.2">
      <c r="B11353" s="8"/>
      <c r="C11353" s="8"/>
      <c r="D11353" s="8"/>
      <c r="E11353" s="3"/>
      <c r="F11353" s="8"/>
      <c r="G11353" s="48"/>
      <c r="I11353" s="3"/>
      <c r="J11353" s="3"/>
      <c r="K11353" s="3"/>
      <c r="L11353" s="3"/>
      <c r="M11353" s="3"/>
      <c r="N11353" s="3"/>
      <c r="O11353" s="3"/>
      <c r="P11353" s="3"/>
      <c r="Q11353" s="3"/>
      <c r="R11353" s="6"/>
      <c r="S11353" s="3"/>
      <c r="T11353" s="3"/>
      <c r="U11353" s="3"/>
      <c r="V11353" s="3"/>
      <c r="W11353" s="3"/>
      <c r="X11353" s="3"/>
      <c r="Y11353" s="7"/>
    </row>
    <row r="11354" spans="2:25" s="12" customFormat="1" x14ac:dyDescent="0.2">
      <c r="B11354" s="8"/>
      <c r="C11354" s="8"/>
      <c r="D11354" s="8"/>
      <c r="E11354" s="3"/>
      <c r="F11354" s="8"/>
      <c r="G11354" s="48"/>
      <c r="I11354" s="3"/>
      <c r="J11354" s="3"/>
      <c r="K11354" s="3"/>
      <c r="L11354" s="3"/>
      <c r="M11354" s="3"/>
      <c r="N11354" s="3"/>
      <c r="O11354" s="3"/>
      <c r="P11354" s="3"/>
      <c r="Q11354" s="3"/>
      <c r="R11354" s="6"/>
      <c r="S11354" s="3"/>
      <c r="T11354" s="3"/>
      <c r="U11354" s="3"/>
      <c r="V11354" s="3"/>
      <c r="W11354" s="3"/>
      <c r="X11354" s="3"/>
      <c r="Y11354" s="7"/>
    </row>
    <row r="11355" spans="2:25" s="12" customFormat="1" x14ac:dyDescent="0.2">
      <c r="B11355" s="8"/>
      <c r="C11355" s="8"/>
      <c r="D11355" s="8"/>
      <c r="E11355" s="3"/>
      <c r="F11355" s="8"/>
      <c r="G11355" s="48"/>
      <c r="I11355" s="3"/>
      <c r="J11355" s="3"/>
      <c r="K11355" s="3"/>
      <c r="L11355" s="3"/>
      <c r="M11355" s="3"/>
      <c r="N11355" s="3"/>
      <c r="O11355" s="3"/>
      <c r="P11355" s="3"/>
      <c r="Q11355" s="3"/>
      <c r="R11355" s="6"/>
      <c r="S11355" s="3"/>
      <c r="T11355" s="3"/>
      <c r="U11355" s="3"/>
      <c r="V11355" s="3"/>
      <c r="W11355" s="3"/>
      <c r="X11355" s="3"/>
      <c r="Y11355" s="7"/>
    </row>
    <row r="11356" spans="2:25" s="12" customFormat="1" x14ac:dyDescent="0.2">
      <c r="B11356" s="8"/>
      <c r="C11356" s="8"/>
      <c r="D11356" s="8"/>
      <c r="E11356" s="3"/>
      <c r="F11356" s="8"/>
      <c r="G11356" s="48"/>
      <c r="I11356" s="3"/>
      <c r="J11356" s="3"/>
      <c r="K11356" s="3"/>
      <c r="L11356" s="3"/>
      <c r="M11356" s="3"/>
      <c r="N11356" s="3"/>
      <c r="O11356" s="3"/>
      <c r="P11356" s="3"/>
      <c r="Q11356" s="3"/>
      <c r="R11356" s="6"/>
      <c r="S11356" s="3"/>
      <c r="T11356" s="3"/>
      <c r="U11356" s="3"/>
      <c r="V11356" s="3"/>
      <c r="W11356" s="3"/>
      <c r="X11356" s="3"/>
      <c r="Y11356" s="7"/>
    </row>
    <row r="11357" spans="2:25" s="12" customFormat="1" x14ac:dyDescent="0.2">
      <c r="B11357" s="8"/>
      <c r="C11357" s="8"/>
      <c r="D11357" s="8"/>
      <c r="E11357" s="3"/>
      <c r="F11357" s="8"/>
      <c r="G11357" s="48"/>
      <c r="I11357" s="3"/>
      <c r="J11357" s="3"/>
      <c r="K11357" s="3"/>
      <c r="L11357" s="3"/>
      <c r="M11357" s="3"/>
      <c r="N11357" s="3"/>
      <c r="O11357" s="3"/>
      <c r="P11357" s="3"/>
      <c r="Q11357" s="3"/>
      <c r="R11357" s="6"/>
      <c r="S11357" s="3"/>
      <c r="T11357" s="3"/>
      <c r="U11357" s="3"/>
      <c r="V11357" s="3"/>
      <c r="W11357" s="3"/>
      <c r="X11357" s="3"/>
      <c r="Y11357" s="7"/>
    </row>
    <row r="11358" spans="2:25" s="12" customFormat="1" x14ac:dyDescent="0.2">
      <c r="B11358" s="8"/>
      <c r="C11358" s="8"/>
      <c r="D11358" s="8"/>
      <c r="E11358" s="3"/>
      <c r="F11358" s="8"/>
      <c r="G11358" s="48"/>
      <c r="I11358" s="3"/>
      <c r="J11358" s="3"/>
      <c r="K11358" s="3"/>
      <c r="L11358" s="3"/>
      <c r="M11358" s="3"/>
      <c r="N11358" s="3"/>
      <c r="O11358" s="3"/>
      <c r="P11358" s="3"/>
      <c r="Q11358" s="3"/>
      <c r="R11358" s="6"/>
      <c r="S11358" s="3"/>
      <c r="T11358" s="3"/>
      <c r="U11358" s="3"/>
      <c r="V11358" s="3"/>
      <c r="W11358" s="3"/>
      <c r="X11358" s="3"/>
      <c r="Y11358" s="7"/>
    </row>
    <row r="11359" spans="2:25" s="12" customFormat="1" x14ac:dyDescent="0.2">
      <c r="B11359" s="8"/>
      <c r="C11359" s="8"/>
      <c r="D11359" s="8"/>
      <c r="E11359" s="3"/>
      <c r="F11359" s="8"/>
      <c r="G11359" s="48"/>
      <c r="I11359" s="3"/>
      <c r="J11359" s="3"/>
      <c r="K11359" s="3"/>
      <c r="L11359" s="3"/>
      <c r="M11359" s="3"/>
      <c r="N11359" s="3"/>
      <c r="O11359" s="3"/>
      <c r="P11359" s="3"/>
      <c r="Q11359" s="3"/>
      <c r="R11359" s="6"/>
      <c r="S11359" s="3"/>
      <c r="T11359" s="3"/>
      <c r="U11359" s="3"/>
      <c r="V11359" s="3"/>
      <c r="W11359" s="3"/>
      <c r="X11359" s="3"/>
      <c r="Y11359" s="7"/>
    </row>
    <row r="11360" spans="2:25" s="12" customFormat="1" x14ac:dyDescent="0.2">
      <c r="B11360" s="8"/>
      <c r="C11360" s="8"/>
      <c r="D11360" s="8"/>
      <c r="E11360" s="3"/>
      <c r="F11360" s="8"/>
      <c r="G11360" s="48"/>
      <c r="I11360" s="3"/>
      <c r="J11360" s="3"/>
      <c r="K11360" s="3"/>
      <c r="L11360" s="3"/>
      <c r="M11360" s="3"/>
      <c r="N11360" s="3"/>
      <c r="O11360" s="3"/>
      <c r="P11360" s="3"/>
      <c r="Q11360" s="3"/>
      <c r="R11360" s="6"/>
      <c r="S11360" s="3"/>
      <c r="T11360" s="3"/>
      <c r="U11360" s="3"/>
      <c r="V11360" s="3"/>
      <c r="W11360" s="3"/>
      <c r="X11360" s="3"/>
      <c r="Y11360" s="7"/>
    </row>
    <row r="11361" spans="2:25" s="12" customFormat="1" x14ac:dyDescent="0.2">
      <c r="B11361" s="8"/>
      <c r="C11361" s="8"/>
      <c r="D11361" s="8"/>
      <c r="E11361" s="3"/>
      <c r="F11361" s="8"/>
      <c r="G11361" s="48"/>
      <c r="I11361" s="3"/>
      <c r="J11361" s="3"/>
      <c r="K11361" s="3"/>
      <c r="L11361" s="3"/>
      <c r="M11361" s="3"/>
      <c r="N11361" s="3"/>
      <c r="O11361" s="3"/>
      <c r="P11361" s="3"/>
      <c r="Q11361" s="3"/>
      <c r="R11361" s="6"/>
      <c r="S11361" s="3"/>
      <c r="T11361" s="3"/>
      <c r="U11361" s="3"/>
      <c r="V11361" s="3"/>
      <c r="W11361" s="3"/>
      <c r="X11361" s="3"/>
      <c r="Y11361" s="7"/>
    </row>
    <row r="11362" spans="2:25" s="12" customFormat="1" x14ac:dyDescent="0.2">
      <c r="B11362" s="8"/>
      <c r="C11362" s="8"/>
      <c r="D11362" s="8"/>
      <c r="E11362" s="3"/>
      <c r="F11362" s="8"/>
      <c r="G11362" s="48"/>
      <c r="I11362" s="3"/>
      <c r="J11362" s="3"/>
      <c r="K11362" s="3"/>
      <c r="L11362" s="3"/>
      <c r="M11362" s="3"/>
      <c r="N11362" s="3"/>
      <c r="O11362" s="3"/>
      <c r="P11362" s="3"/>
      <c r="Q11362" s="3"/>
      <c r="R11362" s="6"/>
      <c r="S11362" s="3"/>
      <c r="T11362" s="3"/>
      <c r="U11362" s="3"/>
      <c r="V11362" s="3"/>
      <c r="W11362" s="3"/>
      <c r="X11362" s="3"/>
      <c r="Y11362" s="7"/>
    </row>
    <row r="11363" spans="2:25" s="12" customFormat="1" x14ac:dyDescent="0.2">
      <c r="B11363" s="8"/>
      <c r="C11363" s="8"/>
      <c r="D11363" s="8"/>
      <c r="E11363" s="3"/>
      <c r="F11363" s="8"/>
      <c r="G11363" s="48"/>
      <c r="I11363" s="3"/>
      <c r="J11363" s="3"/>
      <c r="K11363" s="3"/>
      <c r="L11363" s="3"/>
      <c r="M11363" s="3"/>
      <c r="N11363" s="3"/>
      <c r="O11363" s="3"/>
      <c r="P11363" s="3"/>
      <c r="Q11363" s="3"/>
      <c r="R11363" s="6"/>
      <c r="S11363" s="3"/>
      <c r="T11363" s="3"/>
      <c r="U11363" s="3"/>
      <c r="V11363" s="3"/>
      <c r="W11363" s="3"/>
      <c r="X11363" s="3"/>
      <c r="Y11363" s="7"/>
    </row>
    <row r="11364" spans="2:25" s="12" customFormat="1" x14ac:dyDescent="0.2">
      <c r="B11364" s="8"/>
      <c r="C11364" s="8"/>
      <c r="D11364" s="8"/>
      <c r="E11364" s="3"/>
      <c r="F11364" s="8"/>
      <c r="G11364" s="48"/>
      <c r="I11364" s="3"/>
      <c r="J11364" s="3"/>
      <c r="K11364" s="3"/>
      <c r="L11364" s="3"/>
      <c r="M11364" s="3"/>
      <c r="N11364" s="3"/>
      <c r="O11364" s="3"/>
      <c r="P11364" s="3"/>
      <c r="Q11364" s="3"/>
      <c r="R11364" s="6"/>
      <c r="S11364" s="3"/>
      <c r="T11364" s="3"/>
      <c r="U11364" s="3"/>
      <c r="V11364" s="3"/>
      <c r="W11364" s="3"/>
      <c r="X11364" s="3"/>
      <c r="Y11364" s="7"/>
    </row>
    <row r="11365" spans="2:25" s="12" customFormat="1" x14ac:dyDescent="0.2">
      <c r="B11365" s="8"/>
      <c r="C11365" s="8"/>
      <c r="D11365" s="8"/>
      <c r="E11365" s="3"/>
      <c r="F11365" s="8"/>
      <c r="G11365" s="48"/>
      <c r="I11365" s="3"/>
      <c r="J11365" s="3"/>
      <c r="K11365" s="3"/>
      <c r="L11365" s="3"/>
      <c r="M11365" s="3"/>
      <c r="N11365" s="3"/>
      <c r="O11365" s="3"/>
      <c r="P11365" s="3"/>
      <c r="Q11365" s="3"/>
      <c r="R11365" s="6"/>
      <c r="S11365" s="3"/>
      <c r="T11365" s="3"/>
      <c r="U11365" s="3"/>
      <c r="V11365" s="3"/>
      <c r="W11365" s="3"/>
      <c r="X11365" s="3"/>
      <c r="Y11365" s="7"/>
    </row>
    <row r="11366" spans="2:25" s="12" customFormat="1" x14ac:dyDescent="0.2">
      <c r="B11366" s="8"/>
      <c r="C11366" s="8"/>
      <c r="D11366" s="8"/>
      <c r="E11366" s="3"/>
      <c r="F11366" s="8"/>
      <c r="G11366" s="48"/>
      <c r="I11366" s="3"/>
      <c r="J11366" s="3"/>
      <c r="K11366" s="3"/>
      <c r="L11366" s="3"/>
      <c r="M11366" s="3"/>
      <c r="N11366" s="3"/>
      <c r="O11366" s="3"/>
      <c r="P11366" s="3"/>
      <c r="Q11366" s="3"/>
      <c r="R11366" s="6"/>
      <c r="S11366" s="3"/>
      <c r="T11366" s="3"/>
      <c r="U11366" s="3"/>
      <c r="V11366" s="3"/>
      <c r="W11366" s="3"/>
      <c r="X11366" s="3"/>
      <c r="Y11366" s="7"/>
    </row>
    <row r="11367" spans="2:25" s="12" customFormat="1" x14ac:dyDescent="0.2">
      <c r="B11367" s="8"/>
      <c r="C11367" s="8"/>
      <c r="D11367" s="8"/>
      <c r="E11367" s="3"/>
      <c r="F11367" s="8"/>
      <c r="G11367" s="48"/>
      <c r="I11367" s="3"/>
      <c r="J11367" s="3"/>
      <c r="K11367" s="3"/>
      <c r="L11367" s="3"/>
      <c r="M11367" s="3"/>
      <c r="N11367" s="3"/>
      <c r="O11367" s="3"/>
      <c r="P11367" s="3"/>
      <c r="Q11367" s="3"/>
      <c r="R11367" s="6"/>
      <c r="S11367" s="3"/>
      <c r="T11367" s="3"/>
      <c r="U11367" s="3"/>
      <c r="V11367" s="3"/>
      <c r="W11367" s="3"/>
      <c r="X11367" s="3"/>
      <c r="Y11367" s="7"/>
    </row>
    <row r="11368" spans="2:25" s="12" customFormat="1" x14ac:dyDescent="0.2">
      <c r="B11368" s="8"/>
      <c r="C11368" s="8"/>
      <c r="D11368" s="8"/>
      <c r="E11368" s="3"/>
      <c r="F11368" s="8"/>
      <c r="G11368" s="48"/>
      <c r="I11368" s="3"/>
      <c r="J11368" s="3"/>
      <c r="K11368" s="3"/>
      <c r="L11368" s="3"/>
      <c r="M11368" s="3"/>
      <c r="N11368" s="3"/>
      <c r="O11368" s="3"/>
      <c r="P11368" s="3"/>
      <c r="Q11368" s="3"/>
      <c r="R11368" s="6"/>
      <c r="S11368" s="3"/>
      <c r="T11368" s="3"/>
      <c r="U11368" s="3"/>
      <c r="V11368" s="3"/>
      <c r="W11368" s="3"/>
      <c r="X11368" s="3"/>
      <c r="Y11368" s="7"/>
    </row>
    <row r="11369" spans="2:25" s="12" customFormat="1" x14ac:dyDescent="0.2">
      <c r="B11369" s="8"/>
      <c r="C11369" s="8"/>
      <c r="D11369" s="8"/>
      <c r="E11369" s="3"/>
      <c r="F11369" s="8"/>
      <c r="G11369" s="48"/>
      <c r="I11369" s="3"/>
      <c r="J11369" s="3"/>
      <c r="K11369" s="3"/>
      <c r="L11369" s="3"/>
      <c r="M11369" s="3"/>
      <c r="N11369" s="3"/>
      <c r="O11369" s="3"/>
      <c r="P11369" s="3"/>
      <c r="Q11369" s="3"/>
      <c r="R11369" s="6"/>
      <c r="S11369" s="3"/>
      <c r="T11369" s="3"/>
      <c r="U11369" s="3"/>
      <c r="V11369" s="3"/>
      <c r="W11369" s="3"/>
      <c r="X11369" s="3"/>
      <c r="Y11369" s="7"/>
    </row>
    <row r="11370" spans="2:25" s="12" customFormat="1" x14ac:dyDescent="0.2">
      <c r="B11370" s="8"/>
      <c r="C11370" s="8"/>
      <c r="D11370" s="8"/>
      <c r="E11370" s="3"/>
      <c r="F11370" s="8"/>
      <c r="G11370" s="48"/>
      <c r="I11370" s="3"/>
      <c r="J11370" s="3"/>
      <c r="K11370" s="3"/>
      <c r="L11370" s="3"/>
      <c r="M11370" s="3"/>
      <c r="N11370" s="3"/>
      <c r="O11370" s="3"/>
      <c r="P11370" s="3"/>
      <c r="Q11370" s="3"/>
      <c r="R11370" s="6"/>
      <c r="S11370" s="3"/>
      <c r="T11370" s="3"/>
      <c r="U11370" s="3"/>
      <c r="V11370" s="3"/>
      <c r="W11370" s="3"/>
      <c r="X11370" s="3"/>
      <c r="Y11370" s="7"/>
    </row>
    <row r="11371" spans="2:25" s="12" customFormat="1" x14ac:dyDescent="0.2">
      <c r="B11371" s="8"/>
      <c r="C11371" s="8"/>
      <c r="D11371" s="8"/>
      <c r="E11371" s="3"/>
      <c r="F11371" s="8"/>
      <c r="G11371" s="48"/>
      <c r="I11371" s="3"/>
      <c r="J11371" s="3"/>
      <c r="K11371" s="3"/>
      <c r="L11371" s="3"/>
      <c r="M11371" s="3"/>
      <c r="N11371" s="3"/>
      <c r="O11371" s="3"/>
      <c r="P11371" s="3"/>
      <c r="Q11371" s="3"/>
      <c r="R11371" s="6"/>
      <c r="S11371" s="3"/>
      <c r="T11371" s="3"/>
      <c r="U11371" s="3"/>
      <c r="V11371" s="3"/>
      <c r="W11371" s="3"/>
      <c r="X11371" s="3"/>
      <c r="Y11371" s="7"/>
    </row>
    <row r="11372" spans="2:25" s="12" customFormat="1" x14ac:dyDescent="0.2">
      <c r="B11372" s="8"/>
      <c r="C11372" s="8"/>
      <c r="D11372" s="8"/>
      <c r="E11372" s="3"/>
      <c r="F11372" s="8"/>
      <c r="G11372" s="48"/>
      <c r="I11372" s="3"/>
      <c r="J11372" s="3"/>
      <c r="K11372" s="3"/>
      <c r="L11372" s="3"/>
      <c r="M11372" s="3"/>
      <c r="N11372" s="3"/>
      <c r="O11372" s="3"/>
      <c r="P11372" s="3"/>
      <c r="Q11372" s="3"/>
      <c r="R11372" s="6"/>
      <c r="S11372" s="3"/>
      <c r="T11372" s="3"/>
      <c r="U11372" s="3"/>
      <c r="V11372" s="3"/>
      <c r="W11372" s="3"/>
      <c r="X11372" s="3"/>
      <c r="Y11372" s="7"/>
    </row>
    <row r="11373" spans="2:25" s="12" customFormat="1" x14ac:dyDescent="0.2">
      <c r="B11373" s="8"/>
      <c r="C11373" s="8"/>
      <c r="D11373" s="8"/>
      <c r="E11373" s="3"/>
      <c r="F11373" s="8"/>
      <c r="G11373" s="48"/>
      <c r="I11373" s="3"/>
      <c r="J11373" s="3"/>
      <c r="K11373" s="3"/>
      <c r="L11373" s="3"/>
      <c r="M11373" s="3"/>
      <c r="N11373" s="3"/>
      <c r="O11373" s="3"/>
      <c r="P11373" s="3"/>
      <c r="Q11373" s="3"/>
      <c r="R11373" s="6"/>
      <c r="S11373" s="3"/>
      <c r="T11373" s="3"/>
      <c r="U11373" s="3"/>
      <c r="V11373" s="3"/>
      <c r="W11373" s="3"/>
      <c r="X11373" s="3"/>
      <c r="Y11373" s="7"/>
    </row>
    <row r="11374" spans="2:25" s="12" customFormat="1" x14ac:dyDescent="0.2">
      <c r="B11374" s="8"/>
      <c r="C11374" s="8"/>
      <c r="D11374" s="8"/>
      <c r="E11374" s="3"/>
      <c r="F11374" s="8"/>
      <c r="G11374" s="48"/>
      <c r="I11374" s="3"/>
      <c r="J11374" s="3"/>
      <c r="K11374" s="3"/>
      <c r="L11374" s="3"/>
      <c r="M11374" s="3"/>
      <c r="N11374" s="3"/>
      <c r="O11374" s="3"/>
      <c r="P11374" s="3"/>
      <c r="Q11374" s="3"/>
      <c r="R11374" s="6"/>
      <c r="S11374" s="3"/>
      <c r="T11374" s="3"/>
      <c r="U11374" s="3"/>
      <c r="V11374" s="3"/>
      <c r="W11374" s="3"/>
      <c r="X11374" s="3"/>
      <c r="Y11374" s="7"/>
    </row>
    <row r="11375" spans="2:25" s="12" customFormat="1" x14ac:dyDescent="0.2">
      <c r="B11375" s="8"/>
      <c r="C11375" s="8"/>
      <c r="D11375" s="8"/>
      <c r="E11375" s="3"/>
      <c r="F11375" s="8"/>
      <c r="G11375" s="48"/>
      <c r="I11375" s="3"/>
      <c r="J11375" s="3"/>
      <c r="K11375" s="3"/>
      <c r="L11375" s="3"/>
      <c r="M11375" s="3"/>
      <c r="N11375" s="3"/>
      <c r="O11375" s="3"/>
      <c r="P11375" s="3"/>
      <c r="Q11375" s="3"/>
      <c r="R11375" s="6"/>
      <c r="S11375" s="3"/>
      <c r="T11375" s="3"/>
      <c r="U11375" s="3"/>
      <c r="V11375" s="3"/>
      <c r="W11375" s="3"/>
      <c r="X11375" s="3"/>
      <c r="Y11375" s="7"/>
    </row>
    <row r="11376" spans="2:25" s="12" customFormat="1" x14ac:dyDescent="0.2">
      <c r="B11376" s="8"/>
      <c r="C11376" s="8"/>
      <c r="D11376" s="8"/>
      <c r="E11376" s="3"/>
      <c r="F11376" s="8"/>
      <c r="G11376" s="48"/>
      <c r="I11376" s="3"/>
      <c r="J11376" s="3"/>
      <c r="K11376" s="3"/>
      <c r="L11376" s="3"/>
      <c r="M11376" s="3"/>
      <c r="N11376" s="3"/>
      <c r="O11376" s="3"/>
      <c r="P11376" s="3"/>
      <c r="Q11376" s="3"/>
      <c r="R11376" s="6"/>
      <c r="S11376" s="3"/>
      <c r="T11376" s="3"/>
      <c r="U11376" s="3"/>
      <c r="V11376" s="3"/>
      <c r="W11376" s="3"/>
      <c r="X11376" s="3"/>
      <c r="Y11376" s="7"/>
    </row>
    <row r="11377" spans="2:25" s="12" customFormat="1" x14ac:dyDescent="0.2">
      <c r="B11377" s="8"/>
      <c r="C11377" s="8"/>
      <c r="D11377" s="8"/>
      <c r="E11377" s="3"/>
      <c r="F11377" s="8"/>
      <c r="G11377" s="48"/>
      <c r="I11377" s="3"/>
      <c r="J11377" s="3"/>
      <c r="K11377" s="3"/>
      <c r="L11377" s="3"/>
      <c r="M11377" s="3"/>
      <c r="N11377" s="3"/>
      <c r="O11377" s="3"/>
      <c r="P11377" s="3"/>
      <c r="Q11377" s="3"/>
      <c r="R11377" s="6"/>
      <c r="S11377" s="3"/>
      <c r="T11377" s="3"/>
      <c r="U11377" s="3"/>
      <c r="V11377" s="3"/>
      <c r="W11377" s="3"/>
      <c r="X11377" s="3"/>
      <c r="Y11377" s="7"/>
    </row>
    <row r="11378" spans="2:25" s="12" customFormat="1" x14ac:dyDescent="0.2">
      <c r="B11378" s="8"/>
      <c r="C11378" s="8"/>
      <c r="D11378" s="8"/>
      <c r="E11378" s="3"/>
      <c r="F11378" s="8"/>
      <c r="G11378" s="48"/>
      <c r="I11378" s="3"/>
      <c r="J11378" s="3"/>
      <c r="K11378" s="3"/>
      <c r="L11378" s="3"/>
      <c r="M11378" s="3"/>
      <c r="N11378" s="3"/>
      <c r="O11378" s="3"/>
      <c r="P11378" s="3"/>
      <c r="Q11378" s="3"/>
      <c r="R11378" s="6"/>
      <c r="S11378" s="3"/>
      <c r="T11378" s="3"/>
      <c r="U11378" s="3"/>
      <c r="V11378" s="3"/>
      <c r="W11378" s="3"/>
      <c r="X11378" s="3"/>
      <c r="Y11378" s="7"/>
    </row>
    <row r="11379" spans="2:25" s="12" customFormat="1" x14ac:dyDescent="0.2">
      <c r="B11379" s="8"/>
      <c r="C11379" s="8"/>
      <c r="D11379" s="8"/>
      <c r="E11379" s="3"/>
      <c r="F11379" s="8"/>
      <c r="G11379" s="48"/>
      <c r="I11379" s="3"/>
      <c r="J11379" s="3"/>
      <c r="K11379" s="3"/>
      <c r="L11379" s="3"/>
      <c r="M11379" s="3"/>
      <c r="N11379" s="3"/>
      <c r="O11379" s="3"/>
      <c r="P11379" s="3"/>
      <c r="Q11379" s="3"/>
      <c r="R11379" s="6"/>
      <c r="S11379" s="3"/>
      <c r="T11379" s="3"/>
      <c r="U11379" s="3"/>
      <c r="V11379" s="3"/>
      <c r="W11379" s="3"/>
      <c r="X11379" s="3"/>
      <c r="Y11379" s="7"/>
    </row>
    <row r="11380" spans="2:25" s="12" customFormat="1" x14ac:dyDescent="0.2">
      <c r="B11380" s="8"/>
      <c r="C11380" s="8"/>
      <c r="D11380" s="8"/>
      <c r="E11380" s="3"/>
      <c r="F11380" s="8"/>
      <c r="G11380" s="48"/>
      <c r="I11380" s="3"/>
      <c r="J11380" s="3"/>
      <c r="K11380" s="3"/>
      <c r="L11380" s="3"/>
      <c r="M11380" s="3"/>
      <c r="N11380" s="3"/>
      <c r="O11380" s="3"/>
      <c r="P11380" s="3"/>
      <c r="Q11380" s="3"/>
      <c r="R11380" s="6"/>
      <c r="S11380" s="3"/>
      <c r="T11380" s="3"/>
      <c r="U11380" s="3"/>
      <c r="V11380" s="3"/>
      <c r="W11380" s="3"/>
      <c r="X11380" s="3"/>
      <c r="Y11380" s="7"/>
    </row>
    <row r="11381" spans="2:25" s="12" customFormat="1" x14ac:dyDescent="0.2">
      <c r="B11381" s="8"/>
      <c r="C11381" s="8"/>
      <c r="D11381" s="8"/>
      <c r="E11381" s="3"/>
      <c r="F11381" s="8"/>
      <c r="G11381" s="48"/>
      <c r="I11381" s="3"/>
      <c r="J11381" s="3"/>
      <c r="K11381" s="3"/>
      <c r="L11381" s="3"/>
      <c r="M11381" s="3"/>
      <c r="N11381" s="3"/>
      <c r="O11381" s="3"/>
      <c r="P11381" s="3"/>
      <c r="Q11381" s="3"/>
      <c r="R11381" s="6"/>
      <c r="S11381" s="3"/>
      <c r="T11381" s="3"/>
      <c r="U11381" s="3"/>
      <c r="V11381" s="3"/>
      <c r="W11381" s="3"/>
      <c r="X11381" s="3"/>
      <c r="Y11381" s="7"/>
    </row>
    <row r="11382" spans="2:25" s="12" customFormat="1" x14ac:dyDescent="0.2">
      <c r="B11382" s="8"/>
      <c r="C11382" s="8"/>
      <c r="D11382" s="8"/>
      <c r="E11382" s="3"/>
      <c r="F11382" s="8"/>
      <c r="G11382" s="48"/>
      <c r="I11382" s="3"/>
      <c r="J11382" s="3"/>
      <c r="K11382" s="3"/>
      <c r="L11382" s="3"/>
      <c r="M11382" s="3"/>
      <c r="N11382" s="3"/>
      <c r="O11382" s="3"/>
      <c r="P11382" s="3"/>
      <c r="Q11382" s="3"/>
      <c r="R11382" s="6"/>
      <c r="S11382" s="3"/>
      <c r="T11382" s="3"/>
      <c r="U11382" s="3"/>
      <c r="V11382" s="3"/>
      <c r="W11382" s="3"/>
      <c r="X11382" s="3"/>
      <c r="Y11382" s="7"/>
    </row>
    <row r="11383" spans="2:25" s="12" customFormat="1" x14ac:dyDescent="0.2">
      <c r="B11383" s="8"/>
      <c r="C11383" s="8"/>
      <c r="D11383" s="8"/>
      <c r="E11383" s="3"/>
      <c r="F11383" s="8"/>
      <c r="G11383" s="48"/>
      <c r="I11383" s="3"/>
      <c r="J11383" s="3"/>
      <c r="K11383" s="3"/>
      <c r="L11383" s="3"/>
      <c r="M11383" s="3"/>
      <c r="N11383" s="3"/>
      <c r="O11383" s="3"/>
      <c r="P11383" s="3"/>
      <c r="Q11383" s="3"/>
      <c r="R11383" s="6"/>
      <c r="S11383" s="3"/>
      <c r="T11383" s="3"/>
      <c r="U11383" s="3"/>
      <c r="V11383" s="3"/>
      <c r="W11383" s="3"/>
      <c r="X11383" s="3"/>
      <c r="Y11383" s="7"/>
    </row>
    <row r="11384" spans="2:25" s="12" customFormat="1" x14ac:dyDescent="0.2">
      <c r="B11384" s="8"/>
      <c r="C11384" s="8"/>
      <c r="D11384" s="8"/>
      <c r="E11384" s="3"/>
      <c r="F11384" s="8"/>
      <c r="G11384" s="48"/>
      <c r="I11384" s="3"/>
      <c r="J11384" s="3"/>
      <c r="K11384" s="3"/>
      <c r="L11384" s="3"/>
      <c r="M11384" s="3"/>
      <c r="N11384" s="3"/>
      <c r="O11384" s="3"/>
      <c r="P11384" s="3"/>
      <c r="Q11384" s="3"/>
      <c r="R11384" s="6"/>
      <c r="S11384" s="3"/>
      <c r="T11384" s="3"/>
      <c r="U11384" s="3"/>
      <c r="V11384" s="3"/>
      <c r="W11384" s="3"/>
      <c r="X11384" s="3"/>
      <c r="Y11384" s="7"/>
    </row>
    <row r="11385" spans="2:25" s="12" customFormat="1" x14ac:dyDescent="0.2">
      <c r="B11385" s="8"/>
      <c r="C11385" s="8"/>
      <c r="D11385" s="8"/>
      <c r="E11385" s="3"/>
      <c r="F11385" s="8"/>
      <c r="G11385" s="48"/>
      <c r="I11385" s="3"/>
      <c r="J11385" s="3"/>
      <c r="K11385" s="3"/>
      <c r="L11385" s="3"/>
      <c r="M11385" s="3"/>
      <c r="N11385" s="3"/>
      <c r="O11385" s="3"/>
      <c r="P11385" s="3"/>
      <c r="Q11385" s="3"/>
      <c r="R11385" s="6"/>
      <c r="S11385" s="3"/>
      <c r="T11385" s="3"/>
      <c r="U11385" s="3"/>
      <c r="V11385" s="3"/>
      <c r="W11385" s="3"/>
      <c r="X11385" s="3"/>
      <c r="Y11385" s="7"/>
    </row>
    <row r="11386" spans="2:25" s="12" customFormat="1" x14ac:dyDescent="0.2">
      <c r="B11386" s="8"/>
      <c r="C11386" s="8"/>
      <c r="D11386" s="8"/>
      <c r="E11386" s="3"/>
      <c r="F11386" s="8"/>
      <c r="G11386" s="48"/>
      <c r="I11386" s="3"/>
      <c r="J11386" s="3"/>
      <c r="K11386" s="3"/>
      <c r="L11386" s="3"/>
      <c r="M11386" s="3"/>
      <c r="N11386" s="3"/>
      <c r="O11386" s="3"/>
      <c r="P11386" s="3"/>
      <c r="Q11386" s="3"/>
      <c r="R11386" s="6"/>
      <c r="S11386" s="3"/>
      <c r="T11386" s="3"/>
      <c r="U11386" s="3"/>
      <c r="V11386" s="3"/>
      <c r="W11386" s="3"/>
      <c r="X11386" s="3"/>
      <c r="Y11386" s="7"/>
    </row>
    <row r="11387" spans="2:25" s="12" customFormat="1" x14ac:dyDescent="0.2">
      <c r="B11387" s="8"/>
      <c r="C11387" s="8"/>
      <c r="D11387" s="8"/>
      <c r="E11387" s="3"/>
      <c r="F11387" s="8"/>
      <c r="G11387" s="48"/>
      <c r="I11387" s="3"/>
      <c r="J11387" s="3"/>
      <c r="K11387" s="3"/>
      <c r="L11387" s="3"/>
      <c r="M11387" s="3"/>
      <c r="N11387" s="3"/>
      <c r="O11387" s="3"/>
      <c r="P11387" s="3"/>
      <c r="Q11387" s="3"/>
      <c r="R11387" s="6"/>
      <c r="S11387" s="3"/>
      <c r="T11387" s="3"/>
      <c r="U11387" s="3"/>
      <c r="V11387" s="3"/>
      <c r="W11387" s="3"/>
      <c r="X11387" s="3"/>
      <c r="Y11387" s="7"/>
    </row>
    <row r="11388" spans="2:25" s="12" customFormat="1" x14ac:dyDescent="0.2">
      <c r="B11388" s="8"/>
      <c r="C11388" s="8"/>
      <c r="D11388" s="8"/>
      <c r="E11388" s="3"/>
      <c r="F11388" s="8"/>
      <c r="G11388" s="48"/>
      <c r="I11388" s="3"/>
      <c r="J11388" s="3"/>
      <c r="K11388" s="3"/>
      <c r="L11388" s="3"/>
      <c r="M11388" s="3"/>
      <c r="N11388" s="3"/>
      <c r="O11388" s="3"/>
      <c r="P11388" s="3"/>
      <c r="Q11388" s="3"/>
      <c r="R11388" s="6"/>
      <c r="S11388" s="3"/>
      <c r="T11388" s="3"/>
      <c r="U11388" s="3"/>
      <c r="V11388" s="3"/>
      <c r="W11388" s="3"/>
      <c r="X11388" s="3"/>
      <c r="Y11388" s="7"/>
    </row>
    <row r="11389" spans="2:25" s="12" customFormat="1" x14ac:dyDescent="0.2">
      <c r="B11389" s="8"/>
      <c r="C11389" s="8"/>
      <c r="D11389" s="8"/>
      <c r="E11389" s="3"/>
      <c r="F11389" s="8"/>
      <c r="G11389" s="48"/>
      <c r="I11389" s="3"/>
      <c r="J11389" s="3"/>
      <c r="K11389" s="3"/>
      <c r="L11389" s="3"/>
      <c r="M11389" s="3"/>
      <c r="N11389" s="3"/>
      <c r="O11389" s="3"/>
      <c r="P11389" s="3"/>
      <c r="Q11389" s="3"/>
      <c r="R11389" s="6"/>
      <c r="S11389" s="3"/>
      <c r="T11389" s="3"/>
      <c r="U11389" s="3"/>
      <c r="V11389" s="3"/>
      <c r="W11389" s="3"/>
      <c r="X11389" s="3"/>
      <c r="Y11389" s="7"/>
    </row>
    <row r="11390" spans="2:25" s="12" customFormat="1" x14ac:dyDescent="0.2">
      <c r="B11390" s="8"/>
      <c r="C11390" s="8"/>
      <c r="D11390" s="8"/>
      <c r="E11390" s="3"/>
      <c r="F11390" s="8"/>
      <c r="G11390" s="48"/>
      <c r="I11390" s="3"/>
      <c r="J11390" s="3"/>
      <c r="K11390" s="3"/>
      <c r="L11390" s="3"/>
      <c r="M11390" s="3"/>
      <c r="N11390" s="3"/>
      <c r="O11390" s="3"/>
      <c r="P11390" s="3"/>
      <c r="Q11390" s="3"/>
      <c r="R11390" s="6"/>
      <c r="S11390" s="3"/>
      <c r="T11390" s="3"/>
      <c r="U11390" s="3"/>
      <c r="V11390" s="3"/>
      <c r="W11390" s="3"/>
      <c r="X11390" s="3"/>
      <c r="Y11390" s="7"/>
    </row>
    <row r="11391" spans="2:25" s="12" customFormat="1" x14ac:dyDescent="0.2">
      <c r="B11391" s="8"/>
      <c r="C11391" s="8"/>
      <c r="D11391" s="8"/>
      <c r="E11391" s="3"/>
      <c r="F11391" s="8"/>
      <c r="G11391" s="48"/>
      <c r="I11391" s="3"/>
      <c r="J11391" s="3"/>
      <c r="K11391" s="3"/>
      <c r="L11391" s="3"/>
      <c r="M11391" s="3"/>
      <c r="N11391" s="3"/>
      <c r="O11391" s="3"/>
      <c r="P11391" s="3"/>
      <c r="Q11391" s="3"/>
      <c r="R11391" s="6"/>
      <c r="S11391" s="3"/>
      <c r="T11391" s="3"/>
      <c r="U11391" s="3"/>
      <c r="V11391" s="3"/>
      <c r="W11391" s="3"/>
      <c r="X11391" s="3"/>
      <c r="Y11391" s="7"/>
    </row>
    <row r="11392" spans="2:25" s="12" customFormat="1" x14ac:dyDescent="0.2">
      <c r="B11392" s="8"/>
      <c r="C11392" s="8"/>
      <c r="D11392" s="8"/>
      <c r="E11392" s="3"/>
      <c r="F11392" s="8"/>
      <c r="G11392" s="48"/>
      <c r="I11392" s="3"/>
      <c r="J11392" s="3"/>
      <c r="K11392" s="3"/>
      <c r="L11392" s="3"/>
      <c r="M11392" s="3"/>
      <c r="N11392" s="3"/>
      <c r="O11392" s="3"/>
      <c r="P11392" s="3"/>
      <c r="Q11392" s="3"/>
      <c r="R11392" s="6"/>
      <c r="S11392" s="3"/>
      <c r="T11392" s="3"/>
      <c r="U11392" s="3"/>
      <c r="V11392" s="3"/>
      <c r="W11392" s="3"/>
      <c r="X11392" s="3"/>
      <c r="Y11392" s="7"/>
    </row>
    <row r="11393" spans="2:25" s="12" customFormat="1" x14ac:dyDescent="0.2">
      <c r="B11393" s="8"/>
      <c r="C11393" s="8"/>
      <c r="D11393" s="8"/>
      <c r="E11393" s="3"/>
      <c r="F11393" s="8"/>
      <c r="G11393" s="48"/>
      <c r="I11393" s="3"/>
      <c r="J11393" s="3"/>
      <c r="K11393" s="3"/>
      <c r="L11393" s="3"/>
      <c r="M11393" s="3"/>
      <c r="N11393" s="3"/>
      <c r="O11393" s="3"/>
      <c r="P11393" s="3"/>
      <c r="Q11393" s="3"/>
      <c r="R11393" s="6"/>
      <c r="S11393" s="3"/>
      <c r="T11393" s="3"/>
      <c r="U11393" s="3"/>
      <c r="V11393" s="3"/>
      <c r="W11393" s="3"/>
      <c r="X11393" s="3"/>
      <c r="Y11393" s="7"/>
    </row>
    <row r="11394" spans="2:25" s="12" customFormat="1" x14ac:dyDescent="0.2">
      <c r="B11394" s="8"/>
      <c r="C11394" s="8"/>
      <c r="D11394" s="8"/>
      <c r="E11394" s="3"/>
      <c r="F11394" s="8"/>
      <c r="G11394" s="48"/>
      <c r="I11394" s="3"/>
      <c r="J11394" s="3"/>
      <c r="K11394" s="3"/>
      <c r="L11394" s="3"/>
      <c r="M11394" s="3"/>
      <c r="N11394" s="3"/>
      <c r="O11394" s="3"/>
      <c r="P11394" s="3"/>
      <c r="Q11394" s="3"/>
      <c r="R11394" s="6"/>
      <c r="S11394" s="3"/>
      <c r="T11394" s="3"/>
      <c r="U11394" s="3"/>
      <c r="V11394" s="3"/>
      <c r="W11394" s="3"/>
      <c r="X11394" s="3"/>
      <c r="Y11394" s="7"/>
    </row>
    <row r="11395" spans="2:25" s="12" customFormat="1" x14ac:dyDescent="0.2">
      <c r="B11395" s="8"/>
      <c r="C11395" s="8"/>
      <c r="D11395" s="8"/>
      <c r="E11395" s="3"/>
      <c r="F11395" s="8"/>
      <c r="G11395" s="48"/>
      <c r="I11395" s="3"/>
      <c r="J11395" s="3"/>
      <c r="K11395" s="3"/>
      <c r="L11395" s="3"/>
      <c r="M11395" s="3"/>
      <c r="N11395" s="3"/>
      <c r="O11395" s="3"/>
      <c r="P11395" s="3"/>
      <c r="Q11395" s="3"/>
      <c r="R11395" s="6"/>
      <c r="S11395" s="3"/>
      <c r="T11395" s="3"/>
      <c r="U11395" s="3"/>
      <c r="V11395" s="3"/>
      <c r="W11395" s="3"/>
      <c r="X11395" s="3"/>
      <c r="Y11395" s="7"/>
    </row>
    <row r="11396" spans="2:25" s="12" customFormat="1" x14ac:dyDescent="0.2">
      <c r="B11396" s="8"/>
      <c r="C11396" s="8"/>
      <c r="D11396" s="8"/>
      <c r="E11396" s="3"/>
      <c r="F11396" s="8"/>
      <c r="G11396" s="48"/>
      <c r="I11396" s="3"/>
      <c r="J11396" s="3"/>
      <c r="K11396" s="3"/>
      <c r="L11396" s="3"/>
      <c r="M11396" s="3"/>
      <c r="N11396" s="3"/>
      <c r="O11396" s="3"/>
      <c r="P11396" s="3"/>
      <c r="Q11396" s="3"/>
      <c r="R11396" s="6"/>
      <c r="S11396" s="3"/>
      <c r="T11396" s="3"/>
      <c r="U11396" s="3"/>
      <c r="V11396" s="3"/>
      <c r="W11396" s="3"/>
      <c r="X11396" s="3"/>
      <c r="Y11396" s="7"/>
    </row>
    <row r="11397" spans="2:25" s="12" customFormat="1" x14ac:dyDescent="0.2">
      <c r="B11397" s="8"/>
      <c r="C11397" s="8"/>
      <c r="D11397" s="8"/>
      <c r="E11397" s="3"/>
      <c r="F11397" s="8"/>
      <c r="G11397" s="48"/>
      <c r="I11397" s="3"/>
      <c r="J11397" s="3"/>
      <c r="K11397" s="3"/>
      <c r="L11397" s="3"/>
      <c r="M11397" s="3"/>
      <c r="N11397" s="3"/>
      <c r="O11397" s="3"/>
      <c r="P11397" s="3"/>
      <c r="Q11397" s="3"/>
      <c r="R11397" s="6"/>
      <c r="S11397" s="3"/>
      <c r="T11397" s="3"/>
      <c r="U11397" s="3"/>
      <c r="V11397" s="3"/>
      <c r="W11397" s="3"/>
      <c r="X11397" s="3"/>
      <c r="Y11397" s="7"/>
    </row>
    <row r="11398" spans="2:25" s="12" customFormat="1" x14ac:dyDescent="0.2">
      <c r="B11398" s="8"/>
      <c r="C11398" s="8"/>
      <c r="D11398" s="8"/>
      <c r="E11398" s="3"/>
      <c r="F11398" s="8"/>
      <c r="G11398" s="48"/>
      <c r="I11398" s="3"/>
      <c r="J11398" s="3"/>
      <c r="K11398" s="3"/>
      <c r="L11398" s="3"/>
      <c r="M11398" s="3"/>
      <c r="N11398" s="3"/>
      <c r="O11398" s="3"/>
      <c r="P11398" s="3"/>
      <c r="Q11398" s="3"/>
      <c r="R11398" s="6"/>
      <c r="S11398" s="3"/>
      <c r="T11398" s="3"/>
      <c r="U11398" s="3"/>
      <c r="V11398" s="3"/>
      <c r="W11398" s="3"/>
      <c r="X11398" s="3"/>
      <c r="Y11398" s="7"/>
    </row>
    <row r="11399" spans="2:25" s="12" customFormat="1" x14ac:dyDescent="0.2">
      <c r="B11399" s="8"/>
      <c r="C11399" s="8"/>
      <c r="D11399" s="8"/>
      <c r="E11399" s="3"/>
      <c r="F11399" s="8"/>
      <c r="G11399" s="48"/>
      <c r="I11399" s="3"/>
      <c r="J11399" s="3"/>
      <c r="K11399" s="3"/>
      <c r="L11399" s="3"/>
      <c r="M11399" s="3"/>
      <c r="N11399" s="3"/>
      <c r="O11399" s="3"/>
      <c r="P11399" s="3"/>
      <c r="Q11399" s="3"/>
      <c r="R11399" s="6"/>
      <c r="S11399" s="3"/>
      <c r="T11399" s="3"/>
      <c r="U11399" s="3"/>
      <c r="V11399" s="3"/>
      <c r="W11399" s="3"/>
      <c r="X11399" s="3"/>
      <c r="Y11399" s="7"/>
    </row>
    <row r="11400" spans="2:25" s="12" customFormat="1" x14ac:dyDescent="0.2">
      <c r="B11400" s="8"/>
      <c r="C11400" s="8"/>
      <c r="D11400" s="8"/>
      <c r="E11400" s="3"/>
      <c r="F11400" s="8"/>
      <c r="G11400" s="48"/>
      <c r="I11400" s="3"/>
      <c r="J11400" s="3"/>
      <c r="K11400" s="3"/>
      <c r="L11400" s="3"/>
      <c r="M11400" s="3"/>
      <c r="N11400" s="3"/>
      <c r="O11400" s="3"/>
      <c r="P11400" s="3"/>
      <c r="Q11400" s="3"/>
      <c r="R11400" s="6"/>
      <c r="S11400" s="3"/>
      <c r="T11400" s="3"/>
      <c r="U11400" s="3"/>
      <c r="V11400" s="3"/>
      <c r="W11400" s="3"/>
      <c r="X11400" s="3"/>
      <c r="Y11400" s="7"/>
    </row>
    <row r="11401" spans="2:25" s="12" customFormat="1" x14ac:dyDescent="0.2">
      <c r="B11401" s="8"/>
      <c r="C11401" s="8"/>
      <c r="D11401" s="8"/>
      <c r="E11401" s="3"/>
      <c r="F11401" s="8"/>
      <c r="G11401" s="48"/>
      <c r="I11401" s="3"/>
      <c r="J11401" s="3"/>
      <c r="K11401" s="3"/>
      <c r="L11401" s="3"/>
      <c r="M11401" s="3"/>
      <c r="N11401" s="3"/>
      <c r="O11401" s="3"/>
      <c r="P11401" s="3"/>
      <c r="Q11401" s="3"/>
      <c r="R11401" s="6"/>
      <c r="S11401" s="3"/>
      <c r="T11401" s="3"/>
      <c r="U11401" s="3"/>
      <c r="V11401" s="3"/>
      <c r="W11401" s="3"/>
      <c r="X11401" s="3"/>
      <c r="Y11401" s="7"/>
    </row>
    <row r="11402" spans="2:25" s="12" customFormat="1" x14ac:dyDescent="0.2">
      <c r="B11402" s="8"/>
      <c r="C11402" s="8"/>
      <c r="D11402" s="8"/>
      <c r="E11402" s="3"/>
      <c r="F11402" s="8"/>
      <c r="G11402" s="48"/>
      <c r="I11402" s="3"/>
      <c r="J11402" s="3"/>
      <c r="K11402" s="3"/>
      <c r="L11402" s="3"/>
      <c r="M11402" s="3"/>
      <c r="N11402" s="3"/>
      <c r="O11402" s="3"/>
      <c r="P11402" s="3"/>
      <c r="Q11402" s="3"/>
      <c r="R11402" s="6"/>
      <c r="S11402" s="3"/>
      <c r="T11402" s="3"/>
      <c r="U11402" s="3"/>
      <c r="V11402" s="3"/>
      <c r="W11402" s="3"/>
      <c r="X11402" s="3"/>
      <c r="Y11402" s="7"/>
    </row>
    <row r="11403" spans="2:25" s="12" customFormat="1" x14ac:dyDescent="0.2">
      <c r="B11403" s="8"/>
      <c r="C11403" s="8"/>
      <c r="D11403" s="8"/>
      <c r="E11403" s="3"/>
      <c r="F11403" s="8"/>
      <c r="G11403" s="48"/>
      <c r="I11403" s="3"/>
      <c r="J11403" s="3"/>
      <c r="K11403" s="3"/>
      <c r="L11403" s="3"/>
      <c r="M11403" s="3"/>
      <c r="N11403" s="3"/>
      <c r="O11403" s="3"/>
      <c r="P11403" s="3"/>
      <c r="Q11403" s="3"/>
      <c r="R11403" s="6"/>
      <c r="S11403" s="3"/>
      <c r="T11403" s="3"/>
      <c r="U11403" s="3"/>
      <c r="V11403" s="3"/>
      <c r="W11403" s="3"/>
      <c r="X11403" s="3"/>
      <c r="Y11403" s="7"/>
    </row>
    <row r="11404" spans="2:25" s="12" customFormat="1" x14ac:dyDescent="0.2">
      <c r="B11404" s="8"/>
      <c r="C11404" s="8"/>
      <c r="D11404" s="8"/>
      <c r="E11404" s="3"/>
      <c r="F11404" s="8"/>
      <c r="G11404" s="48"/>
      <c r="I11404" s="3"/>
      <c r="J11404" s="3"/>
      <c r="K11404" s="3"/>
      <c r="L11404" s="3"/>
      <c r="M11404" s="3"/>
      <c r="N11404" s="3"/>
      <c r="O11404" s="3"/>
      <c r="P11404" s="3"/>
      <c r="Q11404" s="3"/>
      <c r="R11404" s="6"/>
      <c r="S11404" s="3"/>
      <c r="T11404" s="3"/>
      <c r="U11404" s="3"/>
      <c r="V11404" s="3"/>
      <c r="W11404" s="3"/>
      <c r="X11404" s="3"/>
      <c r="Y11404" s="7"/>
    </row>
    <row r="11405" spans="2:25" s="12" customFormat="1" x14ac:dyDescent="0.2">
      <c r="B11405" s="8"/>
      <c r="C11405" s="8"/>
      <c r="D11405" s="8"/>
      <c r="E11405" s="3"/>
      <c r="F11405" s="8"/>
      <c r="G11405" s="48"/>
      <c r="I11405" s="3"/>
      <c r="J11405" s="3"/>
      <c r="K11405" s="3"/>
      <c r="L11405" s="3"/>
      <c r="M11405" s="3"/>
      <c r="N11405" s="3"/>
      <c r="O11405" s="3"/>
      <c r="P11405" s="3"/>
      <c r="Q11405" s="3"/>
      <c r="R11405" s="6"/>
      <c r="S11405" s="3"/>
      <c r="T11405" s="3"/>
      <c r="U11405" s="3"/>
      <c r="V11405" s="3"/>
      <c r="W11405" s="3"/>
      <c r="X11405" s="3"/>
      <c r="Y11405" s="7"/>
    </row>
    <row r="11406" spans="2:25" s="12" customFormat="1" x14ac:dyDescent="0.2">
      <c r="B11406" s="8"/>
      <c r="C11406" s="8"/>
      <c r="D11406" s="8"/>
      <c r="E11406" s="3"/>
      <c r="F11406" s="8"/>
      <c r="G11406" s="48"/>
      <c r="I11406" s="3"/>
      <c r="J11406" s="3"/>
      <c r="K11406" s="3"/>
      <c r="L11406" s="3"/>
      <c r="M11406" s="3"/>
      <c r="N11406" s="3"/>
      <c r="O11406" s="3"/>
      <c r="P11406" s="3"/>
      <c r="Q11406" s="3"/>
      <c r="R11406" s="6"/>
      <c r="S11406" s="3"/>
      <c r="T11406" s="3"/>
      <c r="U11406" s="3"/>
      <c r="V11406" s="3"/>
      <c r="W11406" s="3"/>
      <c r="X11406" s="3"/>
      <c r="Y11406" s="7"/>
    </row>
    <row r="11407" spans="2:25" s="12" customFormat="1" x14ac:dyDescent="0.2">
      <c r="B11407" s="8"/>
      <c r="C11407" s="8"/>
      <c r="D11407" s="8"/>
      <c r="E11407" s="3"/>
      <c r="F11407" s="8"/>
      <c r="G11407" s="48"/>
      <c r="I11407" s="3"/>
      <c r="J11407" s="3"/>
      <c r="K11407" s="3"/>
      <c r="L11407" s="3"/>
      <c r="M11407" s="3"/>
      <c r="N11407" s="3"/>
      <c r="O11407" s="3"/>
      <c r="P11407" s="3"/>
      <c r="Q11407" s="3"/>
      <c r="R11407" s="6"/>
      <c r="S11407" s="3"/>
      <c r="T11407" s="3"/>
      <c r="U11407" s="3"/>
      <c r="V11407" s="3"/>
      <c r="W11407" s="3"/>
      <c r="X11407" s="3"/>
      <c r="Y11407" s="7"/>
    </row>
    <row r="11408" spans="2:25" s="12" customFormat="1" x14ac:dyDescent="0.2">
      <c r="B11408" s="8"/>
      <c r="C11408" s="8"/>
      <c r="D11408" s="8"/>
      <c r="E11408" s="3"/>
      <c r="F11408" s="8"/>
      <c r="G11408" s="48"/>
      <c r="I11408" s="3"/>
      <c r="J11408" s="3"/>
      <c r="K11408" s="3"/>
      <c r="L11408" s="3"/>
      <c r="M11408" s="3"/>
      <c r="N11408" s="3"/>
      <c r="O11408" s="3"/>
      <c r="P11408" s="3"/>
      <c r="Q11408" s="3"/>
      <c r="R11408" s="6"/>
      <c r="S11408" s="3"/>
      <c r="T11408" s="3"/>
      <c r="U11408" s="3"/>
      <c r="V11408" s="3"/>
      <c r="W11408" s="3"/>
      <c r="X11408" s="3"/>
      <c r="Y11408" s="7"/>
    </row>
    <row r="11409" spans="2:25" s="12" customFormat="1" x14ac:dyDescent="0.2">
      <c r="B11409" s="8"/>
      <c r="C11409" s="8"/>
      <c r="D11409" s="8"/>
      <c r="E11409" s="3"/>
      <c r="F11409" s="8"/>
      <c r="G11409" s="48"/>
      <c r="I11409" s="3"/>
      <c r="J11409" s="3"/>
      <c r="K11409" s="3"/>
      <c r="L11409" s="3"/>
      <c r="M11409" s="3"/>
      <c r="N11409" s="3"/>
      <c r="O11409" s="3"/>
      <c r="P11409" s="3"/>
      <c r="Q11409" s="3"/>
      <c r="R11409" s="6"/>
      <c r="S11409" s="3"/>
      <c r="T11409" s="3"/>
      <c r="U11409" s="3"/>
      <c r="V11409" s="3"/>
      <c r="W11409" s="3"/>
      <c r="X11409" s="3"/>
      <c r="Y11409" s="7"/>
    </row>
    <row r="11410" spans="2:25" s="12" customFormat="1" x14ac:dyDescent="0.2">
      <c r="B11410" s="8"/>
      <c r="C11410" s="8"/>
      <c r="D11410" s="8"/>
      <c r="E11410" s="3"/>
      <c r="F11410" s="8"/>
      <c r="G11410" s="48"/>
      <c r="I11410" s="3"/>
      <c r="J11410" s="3"/>
      <c r="K11410" s="3"/>
      <c r="L11410" s="3"/>
      <c r="M11410" s="3"/>
      <c r="N11410" s="3"/>
      <c r="O11410" s="3"/>
      <c r="P11410" s="3"/>
      <c r="Q11410" s="3"/>
      <c r="R11410" s="6"/>
      <c r="S11410" s="3"/>
      <c r="T11410" s="3"/>
      <c r="U11410" s="3"/>
      <c r="V11410" s="3"/>
      <c r="W11410" s="3"/>
      <c r="X11410" s="3"/>
      <c r="Y11410" s="7"/>
    </row>
    <row r="11411" spans="2:25" s="12" customFormat="1" x14ac:dyDescent="0.2">
      <c r="B11411" s="8"/>
      <c r="C11411" s="8"/>
      <c r="D11411" s="8"/>
      <c r="E11411" s="3"/>
      <c r="F11411" s="8"/>
      <c r="G11411" s="48"/>
      <c r="I11411" s="3"/>
      <c r="J11411" s="3"/>
      <c r="K11411" s="3"/>
      <c r="L11411" s="3"/>
      <c r="M11411" s="3"/>
      <c r="N11411" s="3"/>
      <c r="O11411" s="3"/>
      <c r="P11411" s="3"/>
      <c r="Q11411" s="3"/>
      <c r="R11411" s="6"/>
      <c r="S11411" s="3"/>
      <c r="T11411" s="3"/>
      <c r="U11411" s="3"/>
      <c r="V11411" s="3"/>
      <c r="W11411" s="3"/>
      <c r="X11411" s="3"/>
      <c r="Y11411" s="7"/>
    </row>
    <row r="11412" spans="2:25" s="12" customFormat="1" x14ac:dyDescent="0.2">
      <c r="B11412" s="8"/>
      <c r="C11412" s="8"/>
      <c r="D11412" s="8"/>
      <c r="E11412" s="3"/>
      <c r="F11412" s="8"/>
      <c r="G11412" s="48"/>
      <c r="I11412" s="3"/>
      <c r="J11412" s="3"/>
      <c r="K11412" s="3"/>
      <c r="L11412" s="3"/>
      <c r="M11412" s="3"/>
      <c r="N11412" s="3"/>
      <c r="O11412" s="3"/>
      <c r="P11412" s="3"/>
      <c r="Q11412" s="3"/>
      <c r="R11412" s="6"/>
      <c r="S11412" s="3"/>
      <c r="T11412" s="3"/>
      <c r="U11412" s="3"/>
      <c r="V11412" s="3"/>
      <c r="W11412" s="3"/>
      <c r="X11412" s="3"/>
      <c r="Y11412" s="7"/>
    </row>
    <row r="11413" spans="2:25" s="12" customFormat="1" x14ac:dyDescent="0.2">
      <c r="B11413" s="8"/>
      <c r="C11413" s="8"/>
      <c r="D11413" s="8"/>
      <c r="E11413" s="3"/>
      <c r="F11413" s="8"/>
      <c r="G11413" s="48"/>
      <c r="I11413" s="3"/>
      <c r="J11413" s="3"/>
      <c r="K11413" s="3"/>
      <c r="L11413" s="3"/>
      <c r="M11413" s="3"/>
      <c r="N11413" s="3"/>
      <c r="O11413" s="3"/>
      <c r="P11413" s="3"/>
      <c r="Q11413" s="3"/>
      <c r="R11413" s="6"/>
      <c r="S11413" s="3"/>
      <c r="T11413" s="3"/>
      <c r="U11413" s="3"/>
      <c r="V11413" s="3"/>
      <c r="W11413" s="3"/>
      <c r="X11413" s="3"/>
      <c r="Y11413" s="7"/>
    </row>
    <row r="11414" spans="2:25" s="12" customFormat="1" x14ac:dyDescent="0.2">
      <c r="B11414" s="8"/>
      <c r="C11414" s="8"/>
      <c r="D11414" s="8"/>
      <c r="E11414" s="3"/>
      <c r="F11414" s="8"/>
      <c r="G11414" s="48"/>
      <c r="I11414" s="3"/>
      <c r="J11414" s="3"/>
      <c r="K11414" s="3"/>
      <c r="L11414" s="3"/>
      <c r="M11414" s="3"/>
      <c r="N11414" s="3"/>
      <c r="O11414" s="3"/>
      <c r="P11414" s="3"/>
      <c r="Q11414" s="3"/>
      <c r="R11414" s="6"/>
      <c r="S11414" s="3"/>
      <c r="T11414" s="3"/>
      <c r="U11414" s="3"/>
      <c r="V11414" s="3"/>
      <c r="W11414" s="3"/>
      <c r="X11414" s="3"/>
      <c r="Y11414" s="7"/>
    </row>
    <row r="11415" spans="2:25" s="12" customFormat="1" x14ac:dyDescent="0.2">
      <c r="B11415" s="8"/>
      <c r="C11415" s="8"/>
      <c r="D11415" s="8"/>
      <c r="E11415" s="3"/>
      <c r="F11415" s="8"/>
      <c r="G11415" s="48"/>
      <c r="I11415" s="3"/>
      <c r="J11415" s="3"/>
      <c r="K11415" s="3"/>
      <c r="L11415" s="3"/>
      <c r="M11415" s="3"/>
      <c r="N11415" s="3"/>
      <c r="O11415" s="3"/>
      <c r="P11415" s="3"/>
      <c r="Q11415" s="3"/>
      <c r="R11415" s="6"/>
      <c r="S11415" s="3"/>
      <c r="T11415" s="3"/>
      <c r="U11415" s="3"/>
      <c r="V11415" s="3"/>
      <c r="W11415" s="3"/>
      <c r="X11415" s="3"/>
      <c r="Y11415" s="7"/>
    </row>
    <row r="11416" spans="2:25" s="12" customFormat="1" x14ac:dyDescent="0.2">
      <c r="B11416" s="8"/>
      <c r="C11416" s="8"/>
      <c r="D11416" s="8"/>
      <c r="E11416" s="3"/>
      <c r="F11416" s="8"/>
      <c r="G11416" s="48"/>
      <c r="I11416" s="3"/>
      <c r="J11416" s="3"/>
      <c r="K11416" s="3"/>
      <c r="L11416" s="3"/>
      <c r="M11416" s="3"/>
      <c r="N11416" s="3"/>
      <c r="O11416" s="3"/>
      <c r="P11416" s="3"/>
      <c r="Q11416" s="3"/>
      <c r="R11416" s="6"/>
      <c r="S11416" s="3"/>
      <c r="T11416" s="3"/>
      <c r="U11416" s="3"/>
      <c r="V11416" s="3"/>
      <c r="W11416" s="3"/>
      <c r="X11416" s="3"/>
      <c r="Y11416" s="7"/>
    </row>
    <row r="11417" spans="2:25" s="12" customFormat="1" x14ac:dyDescent="0.2">
      <c r="B11417" s="8"/>
      <c r="C11417" s="8"/>
      <c r="D11417" s="8"/>
      <c r="E11417" s="3"/>
      <c r="F11417" s="8"/>
      <c r="G11417" s="48"/>
      <c r="I11417" s="3"/>
      <c r="J11417" s="3"/>
      <c r="K11417" s="3"/>
      <c r="L11417" s="3"/>
      <c r="M11417" s="3"/>
      <c r="N11417" s="3"/>
      <c r="O11417" s="3"/>
      <c r="P11417" s="3"/>
      <c r="Q11417" s="3"/>
      <c r="R11417" s="6"/>
      <c r="S11417" s="3"/>
      <c r="T11417" s="3"/>
      <c r="U11417" s="3"/>
      <c r="V11417" s="3"/>
      <c r="W11417" s="3"/>
      <c r="X11417" s="3"/>
      <c r="Y11417" s="7"/>
    </row>
    <row r="11418" spans="2:25" s="12" customFormat="1" x14ac:dyDescent="0.2">
      <c r="B11418" s="8"/>
      <c r="C11418" s="8"/>
      <c r="D11418" s="8"/>
      <c r="E11418" s="3"/>
      <c r="F11418" s="8"/>
      <c r="G11418" s="48"/>
      <c r="I11418" s="3"/>
      <c r="J11418" s="3"/>
      <c r="K11418" s="3"/>
      <c r="L11418" s="3"/>
      <c r="M11418" s="3"/>
      <c r="N11418" s="3"/>
      <c r="O11418" s="3"/>
      <c r="P11418" s="3"/>
      <c r="Q11418" s="3"/>
      <c r="R11418" s="6"/>
      <c r="S11418" s="3"/>
      <c r="T11418" s="3"/>
      <c r="U11418" s="3"/>
      <c r="V11418" s="3"/>
      <c r="W11418" s="3"/>
      <c r="X11418" s="3"/>
      <c r="Y11418" s="7"/>
    </row>
    <row r="11419" spans="2:25" s="12" customFormat="1" x14ac:dyDescent="0.2">
      <c r="B11419" s="8"/>
      <c r="C11419" s="8"/>
      <c r="D11419" s="8"/>
      <c r="E11419" s="3"/>
      <c r="F11419" s="8"/>
      <c r="G11419" s="48"/>
      <c r="I11419" s="3"/>
      <c r="J11419" s="3"/>
      <c r="K11419" s="3"/>
      <c r="L11419" s="3"/>
      <c r="M11419" s="3"/>
      <c r="N11419" s="3"/>
      <c r="O11419" s="3"/>
      <c r="P11419" s="3"/>
      <c r="Q11419" s="3"/>
      <c r="R11419" s="6"/>
      <c r="S11419" s="3"/>
      <c r="T11419" s="3"/>
      <c r="U11419" s="3"/>
      <c r="V11419" s="3"/>
      <c r="W11419" s="3"/>
      <c r="X11419" s="3"/>
      <c r="Y11419" s="7"/>
    </row>
    <row r="11420" spans="2:25" s="12" customFormat="1" x14ac:dyDescent="0.2">
      <c r="B11420" s="8"/>
      <c r="C11420" s="8"/>
      <c r="D11420" s="8"/>
      <c r="E11420" s="3"/>
      <c r="F11420" s="8"/>
      <c r="G11420" s="48"/>
      <c r="I11420" s="3"/>
      <c r="J11420" s="3"/>
      <c r="K11420" s="3"/>
      <c r="L11420" s="3"/>
      <c r="M11420" s="3"/>
      <c r="N11420" s="3"/>
      <c r="O11420" s="3"/>
      <c r="P11420" s="3"/>
      <c r="Q11420" s="3"/>
      <c r="R11420" s="6"/>
      <c r="S11420" s="3"/>
      <c r="T11420" s="3"/>
      <c r="U11420" s="3"/>
      <c r="V11420" s="3"/>
      <c r="W11420" s="3"/>
      <c r="X11420" s="3"/>
      <c r="Y11420" s="7"/>
    </row>
    <row r="11421" spans="2:25" s="12" customFormat="1" x14ac:dyDescent="0.2">
      <c r="B11421" s="8"/>
      <c r="C11421" s="8"/>
      <c r="D11421" s="8"/>
      <c r="E11421" s="3"/>
      <c r="F11421" s="8"/>
      <c r="G11421" s="48"/>
      <c r="I11421" s="3"/>
      <c r="J11421" s="3"/>
      <c r="K11421" s="3"/>
      <c r="L11421" s="3"/>
      <c r="M11421" s="3"/>
      <c r="N11421" s="3"/>
      <c r="O11421" s="3"/>
      <c r="P11421" s="3"/>
      <c r="Q11421" s="3"/>
      <c r="R11421" s="6"/>
      <c r="S11421" s="3"/>
      <c r="T11421" s="3"/>
      <c r="U11421" s="3"/>
      <c r="V11421" s="3"/>
      <c r="W11421" s="3"/>
      <c r="X11421" s="3"/>
      <c r="Y11421" s="7"/>
    </row>
    <row r="11422" spans="2:25" s="12" customFormat="1" x14ac:dyDescent="0.2">
      <c r="B11422" s="8"/>
      <c r="C11422" s="8"/>
      <c r="D11422" s="8"/>
      <c r="E11422" s="3"/>
      <c r="F11422" s="8"/>
      <c r="G11422" s="48"/>
      <c r="I11422" s="3"/>
      <c r="J11422" s="3"/>
      <c r="K11422" s="3"/>
      <c r="L11422" s="3"/>
      <c r="M11422" s="3"/>
      <c r="N11422" s="3"/>
      <c r="O11422" s="3"/>
      <c r="P11422" s="3"/>
      <c r="Q11422" s="3"/>
      <c r="R11422" s="6"/>
      <c r="S11422" s="3"/>
      <c r="T11422" s="3"/>
      <c r="U11422" s="3"/>
      <c r="V11422" s="3"/>
      <c r="W11422" s="3"/>
      <c r="X11422" s="3"/>
      <c r="Y11422" s="7"/>
    </row>
    <row r="11423" spans="2:25" s="12" customFormat="1" x14ac:dyDescent="0.2">
      <c r="B11423" s="8"/>
      <c r="C11423" s="8"/>
      <c r="D11423" s="8"/>
      <c r="E11423" s="3"/>
      <c r="F11423" s="8"/>
      <c r="G11423" s="48"/>
      <c r="I11423" s="3"/>
      <c r="J11423" s="3"/>
      <c r="K11423" s="3"/>
      <c r="L11423" s="3"/>
      <c r="M11423" s="3"/>
      <c r="N11423" s="3"/>
      <c r="O11423" s="3"/>
      <c r="P11423" s="3"/>
      <c r="Q11423" s="3"/>
      <c r="R11423" s="6"/>
      <c r="S11423" s="3"/>
      <c r="T11423" s="3"/>
      <c r="U11423" s="3"/>
      <c r="V11423" s="3"/>
      <c r="W11423" s="3"/>
      <c r="X11423" s="3"/>
      <c r="Y11423" s="7"/>
    </row>
    <row r="11424" spans="2:25" s="12" customFormat="1" x14ac:dyDescent="0.2">
      <c r="B11424" s="8"/>
      <c r="C11424" s="8"/>
      <c r="D11424" s="8"/>
      <c r="E11424" s="3"/>
      <c r="F11424" s="8"/>
      <c r="G11424" s="48"/>
      <c r="I11424" s="3"/>
      <c r="J11424" s="3"/>
      <c r="K11424" s="3"/>
      <c r="L11424" s="3"/>
      <c r="M11424" s="3"/>
      <c r="N11424" s="3"/>
      <c r="O11424" s="3"/>
      <c r="P11424" s="3"/>
      <c r="Q11424" s="3"/>
      <c r="R11424" s="6"/>
      <c r="S11424" s="3"/>
      <c r="T11424" s="3"/>
      <c r="U11424" s="3"/>
      <c r="V11424" s="3"/>
      <c r="W11424" s="3"/>
      <c r="X11424" s="3"/>
      <c r="Y11424" s="7"/>
    </row>
    <row r="11425" spans="2:25" s="12" customFormat="1" x14ac:dyDescent="0.2">
      <c r="B11425" s="8"/>
      <c r="C11425" s="8"/>
      <c r="D11425" s="8"/>
      <c r="E11425" s="3"/>
      <c r="F11425" s="8"/>
      <c r="G11425" s="48"/>
      <c r="I11425" s="3"/>
      <c r="J11425" s="3"/>
      <c r="K11425" s="3"/>
      <c r="L11425" s="3"/>
      <c r="M11425" s="3"/>
      <c r="N11425" s="3"/>
      <c r="O11425" s="3"/>
      <c r="P11425" s="3"/>
      <c r="Q11425" s="3"/>
      <c r="R11425" s="6"/>
      <c r="S11425" s="3"/>
      <c r="T11425" s="3"/>
      <c r="U11425" s="3"/>
      <c r="V11425" s="3"/>
      <c r="W11425" s="3"/>
      <c r="X11425" s="3"/>
      <c r="Y11425" s="7"/>
    </row>
    <row r="11426" spans="2:25" s="12" customFormat="1" x14ac:dyDescent="0.2">
      <c r="B11426" s="8"/>
      <c r="C11426" s="8"/>
      <c r="D11426" s="8"/>
      <c r="E11426" s="3"/>
      <c r="F11426" s="8"/>
      <c r="G11426" s="48"/>
      <c r="I11426" s="3"/>
      <c r="J11426" s="3"/>
      <c r="K11426" s="3"/>
      <c r="L11426" s="3"/>
      <c r="M11426" s="3"/>
      <c r="N11426" s="3"/>
      <c r="O11426" s="3"/>
      <c r="P11426" s="3"/>
      <c r="Q11426" s="3"/>
      <c r="R11426" s="6"/>
      <c r="S11426" s="3"/>
      <c r="T11426" s="3"/>
      <c r="U11426" s="3"/>
      <c r="V11426" s="3"/>
      <c r="W11426" s="3"/>
      <c r="X11426" s="3"/>
      <c r="Y11426" s="7"/>
    </row>
    <row r="11427" spans="2:25" s="12" customFormat="1" x14ac:dyDescent="0.2">
      <c r="B11427" s="8"/>
      <c r="C11427" s="8"/>
      <c r="D11427" s="8"/>
      <c r="E11427" s="3"/>
      <c r="F11427" s="8"/>
      <c r="G11427" s="48"/>
      <c r="I11427" s="3"/>
      <c r="J11427" s="3"/>
      <c r="K11427" s="3"/>
      <c r="L11427" s="3"/>
      <c r="M11427" s="3"/>
      <c r="N11427" s="3"/>
      <c r="O11427" s="3"/>
      <c r="P11427" s="3"/>
      <c r="Q11427" s="3"/>
      <c r="R11427" s="6"/>
      <c r="S11427" s="3"/>
      <c r="T11427" s="3"/>
      <c r="U11427" s="3"/>
      <c r="V11427" s="3"/>
      <c r="W11427" s="3"/>
      <c r="X11427" s="3"/>
      <c r="Y11427" s="7"/>
    </row>
    <row r="11428" spans="2:25" s="12" customFormat="1" x14ac:dyDescent="0.2">
      <c r="B11428" s="8"/>
      <c r="C11428" s="8"/>
      <c r="D11428" s="8"/>
      <c r="E11428" s="3"/>
      <c r="F11428" s="8"/>
      <c r="G11428" s="48"/>
      <c r="I11428" s="3"/>
      <c r="J11428" s="3"/>
      <c r="K11428" s="3"/>
      <c r="L11428" s="3"/>
      <c r="M11428" s="3"/>
      <c r="N11428" s="3"/>
      <c r="O11428" s="3"/>
      <c r="P11428" s="3"/>
      <c r="Q11428" s="3"/>
      <c r="R11428" s="6"/>
      <c r="S11428" s="3"/>
      <c r="T11428" s="3"/>
      <c r="U11428" s="3"/>
      <c r="V11428" s="3"/>
      <c r="W11428" s="3"/>
      <c r="X11428" s="3"/>
      <c r="Y11428" s="7"/>
    </row>
    <row r="11429" spans="2:25" s="12" customFormat="1" x14ac:dyDescent="0.2">
      <c r="B11429" s="8"/>
      <c r="C11429" s="8"/>
      <c r="D11429" s="8"/>
      <c r="E11429" s="3"/>
      <c r="F11429" s="8"/>
      <c r="G11429" s="48"/>
      <c r="I11429" s="3"/>
      <c r="J11429" s="3"/>
      <c r="K11429" s="3"/>
      <c r="L11429" s="3"/>
      <c r="M11429" s="3"/>
      <c r="N11429" s="3"/>
      <c r="O11429" s="3"/>
      <c r="P11429" s="3"/>
      <c r="Q11429" s="3"/>
      <c r="R11429" s="6"/>
      <c r="S11429" s="3"/>
      <c r="T11429" s="3"/>
      <c r="U11429" s="3"/>
      <c r="V11429" s="3"/>
      <c r="W11429" s="3"/>
      <c r="X11429" s="3"/>
      <c r="Y11429" s="7"/>
    </row>
    <row r="11430" spans="2:25" s="12" customFormat="1" x14ac:dyDescent="0.2">
      <c r="B11430" s="8"/>
      <c r="C11430" s="8"/>
      <c r="D11430" s="8"/>
      <c r="E11430" s="3"/>
      <c r="F11430" s="8"/>
      <c r="G11430" s="48"/>
      <c r="I11430" s="3"/>
      <c r="J11430" s="3"/>
      <c r="K11430" s="3"/>
      <c r="L11430" s="3"/>
      <c r="M11430" s="3"/>
      <c r="N11430" s="3"/>
      <c r="O11430" s="3"/>
      <c r="P11430" s="3"/>
      <c r="Q11430" s="3"/>
      <c r="R11430" s="6"/>
      <c r="S11430" s="3"/>
      <c r="T11430" s="3"/>
      <c r="U11430" s="3"/>
      <c r="V11430" s="3"/>
      <c r="W11430" s="3"/>
      <c r="X11430" s="3"/>
      <c r="Y11430" s="7"/>
    </row>
    <row r="11431" spans="2:25" s="12" customFormat="1" x14ac:dyDescent="0.2">
      <c r="B11431" s="8"/>
      <c r="C11431" s="8"/>
      <c r="D11431" s="8"/>
      <c r="E11431" s="3"/>
      <c r="F11431" s="8"/>
      <c r="G11431" s="48"/>
      <c r="I11431" s="3"/>
      <c r="J11431" s="3"/>
      <c r="K11431" s="3"/>
      <c r="L11431" s="3"/>
      <c r="M11431" s="3"/>
      <c r="N11431" s="3"/>
      <c r="O11431" s="3"/>
      <c r="P11431" s="3"/>
      <c r="Q11431" s="3"/>
      <c r="R11431" s="6"/>
      <c r="S11431" s="3"/>
      <c r="T11431" s="3"/>
      <c r="U11431" s="3"/>
      <c r="V11431" s="3"/>
      <c r="W11431" s="3"/>
      <c r="X11431" s="3"/>
      <c r="Y11431" s="7"/>
    </row>
    <row r="11432" spans="2:25" s="12" customFormat="1" x14ac:dyDescent="0.2">
      <c r="B11432" s="8"/>
      <c r="C11432" s="8"/>
      <c r="D11432" s="8"/>
      <c r="E11432" s="3"/>
      <c r="F11432" s="8"/>
      <c r="G11432" s="48"/>
      <c r="I11432" s="3"/>
      <c r="J11432" s="3"/>
      <c r="K11432" s="3"/>
      <c r="L11432" s="3"/>
      <c r="M11432" s="3"/>
      <c r="N11432" s="3"/>
      <c r="O11432" s="3"/>
      <c r="P11432" s="3"/>
      <c r="Q11432" s="3"/>
      <c r="R11432" s="6"/>
      <c r="S11432" s="3"/>
      <c r="T11432" s="3"/>
      <c r="U11432" s="3"/>
      <c r="V11432" s="3"/>
      <c r="W11432" s="3"/>
      <c r="X11432" s="3"/>
      <c r="Y11432" s="7"/>
    </row>
    <row r="11433" spans="2:25" s="12" customFormat="1" x14ac:dyDescent="0.2">
      <c r="B11433" s="8"/>
      <c r="C11433" s="8"/>
      <c r="D11433" s="8"/>
      <c r="E11433" s="3"/>
      <c r="F11433" s="8"/>
      <c r="G11433" s="48"/>
      <c r="I11433" s="3"/>
      <c r="J11433" s="3"/>
      <c r="K11433" s="3"/>
      <c r="L11433" s="3"/>
      <c r="M11433" s="3"/>
      <c r="N11433" s="3"/>
      <c r="O11433" s="3"/>
      <c r="P11433" s="3"/>
      <c r="Q11433" s="3"/>
      <c r="R11433" s="6"/>
      <c r="S11433" s="3"/>
      <c r="T11433" s="3"/>
      <c r="U11433" s="3"/>
      <c r="V11433" s="3"/>
      <c r="W11433" s="3"/>
      <c r="X11433" s="3"/>
      <c r="Y11433" s="7"/>
    </row>
    <row r="11434" spans="2:25" s="12" customFormat="1" x14ac:dyDescent="0.2">
      <c r="B11434" s="8"/>
      <c r="C11434" s="8"/>
      <c r="D11434" s="8"/>
      <c r="E11434" s="3"/>
      <c r="F11434" s="8"/>
      <c r="G11434" s="48"/>
      <c r="I11434" s="3"/>
      <c r="J11434" s="3"/>
      <c r="K11434" s="3"/>
      <c r="L11434" s="3"/>
      <c r="M11434" s="3"/>
      <c r="N11434" s="3"/>
      <c r="O11434" s="3"/>
      <c r="P11434" s="3"/>
      <c r="Q11434" s="3"/>
      <c r="R11434" s="6"/>
      <c r="S11434" s="3"/>
      <c r="T11434" s="3"/>
      <c r="U11434" s="3"/>
      <c r="V11434" s="3"/>
      <c r="W11434" s="3"/>
      <c r="X11434" s="3"/>
      <c r="Y11434" s="7"/>
    </row>
    <row r="11435" spans="2:25" s="12" customFormat="1" x14ac:dyDescent="0.2">
      <c r="B11435" s="8"/>
      <c r="C11435" s="8"/>
      <c r="D11435" s="8"/>
      <c r="E11435" s="3"/>
      <c r="F11435" s="8"/>
      <c r="G11435" s="48"/>
      <c r="I11435" s="3"/>
      <c r="J11435" s="3"/>
      <c r="K11435" s="3"/>
      <c r="L11435" s="3"/>
      <c r="M11435" s="3"/>
      <c r="N11435" s="3"/>
      <c r="O11435" s="3"/>
      <c r="P11435" s="3"/>
      <c r="Q11435" s="3"/>
      <c r="R11435" s="6"/>
      <c r="S11435" s="3"/>
      <c r="T11435" s="3"/>
      <c r="U11435" s="3"/>
      <c r="V11435" s="3"/>
      <c r="W11435" s="3"/>
      <c r="X11435" s="3"/>
      <c r="Y11435" s="7"/>
    </row>
    <row r="11436" spans="2:25" s="12" customFormat="1" x14ac:dyDescent="0.2">
      <c r="B11436" s="8"/>
      <c r="C11436" s="8"/>
      <c r="D11436" s="8"/>
      <c r="E11436" s="3"/>
      <c r="F11436" s="8"/>
      <c r="G11436" s="48"/>
      <c r="I11436" s="3"/>
      <c r="J11436" s="3"/>
      <c r="K11436" s="3"/>
      <c r="L11436" s="3"/>
      <c r="M11436" s="3"/>
      <c r="N11436" s="3"/>
      <c r="O11436" s="3"/>
      <c r="P11436" s="3"/>
      <c r="Q11436" s="3"/>
      <c r="R11436" s="6"/>
      <c r="S11436" s="3"/>
      <c r="T11436" s="3"/>
      <c r="U11436" s="3"/>
      <c r="V11436" s="3"/>
      <c r="W11436" s="3"/>
      <c r="X11436" s="3"/>
      <c r="Y11436" s="7"/>
    </row>
    <row r="11437" spans="2:25" s="12" customFormat="1" x14ac:dyDescent="0.2">
      <c r="B11437" s="8"/>
      <c r="C11437" s="8"/>
      <c r="D11437" s="8"/>
      <c r="E11437" s="3"/>
      <c r="F11437" s="8"/>
      <c r="G11437" s="48"/>
      <c r="I11437" s="3"/>
      <c r="J11437" s="3"/>
      <c r="K11437" s="3"/>
      <c r="L11437" s="3"/>
      <c r="M11437" s="3"/>
      <c r="N11437" s="3"/>
      <c r="O11437" s="3"/>
      <c r="P11437" s="3"/>
      <c r="Q11437" s="3"/>
      <c r="R11437" s="6"/>
      <c r="S11437" s="3"/>
      <c r="T11437" s="3"/>
      <c r="U11437" s="3"/>
      <c r="V11437" s="3"/>
      <c r="W11437" s="3"/>
      <c r="X11437" s="3"/>
      <c r="Y11437" s="7"/>
    </row>
    <row r="11438" spans="2:25" s="12" customFormat="1" x14ac:dyDescent="0.2">
      <c r="B11438" s="8"/>
      <c r="C11438" s="8"/>
      <c r="D11438" s="8"/>
      <c r="E11438" s="3"/>
      <c r="F11438" s="8"/>
      <c r="G11438" s="48"/>
      <c r="I11438" s="3"/>
      <c r="J11438" s="3"/>
      <c r="K11438" s="3"/>
      <c r="L11438" s="3"/>
      <c r="M11438" s="3"/>
      <c r="N11438" s="3"/>
      <c r="O11438" s="3"/>
      <c r="P11438" s="3"/>
      <c r="Q11438" s="3"/>
      <c r="R11438" s="6"/>
      <c r="S11438" s="3"/>
      <c r="T11438" s="3"/>
      <c r="U11438" s="3"/>
      <c r="V11438" s="3"/>
      <c r="W11438" s="3"/>
      <c r="X11438" s="3"/>
      <c r="Y11438" s="7"/>
    </row>
    <row r="11439" spans="2:25" s="12" customFormat="1" x14ac:dyDescent="0.2">
      <c r="B11439" s="8"/>
      <c r="C11439" s="8"/>
      <c r="D11439" s="8"/>
      <c r="E11439" s="3"/>
      <c r="F11439" s="8"/>
      <c r="G11439" s="48"/>
      <c r="I11439" s="3"/>
      <c r="J11439" s="3"/>
      <c r="K11439" s="3"/>
      <c r="L11439" s="3"/>
      <c r="M11439" s="3"/>
      <c r="N11439" s="3"/>
      <c r="O11439" s="3"/>
      <c r="P11439" s="3"/>
      <c r="Q11439" s="3"/>
      <c r="R11439" s="6"/>
      <c r="S11439" s="3"/>
      <c r="T11439" s="3"/>
      <c r="U11439" s="3"/>
      <c r="V11439" s="3"/>
      <c r="W11439" s="3"/>
      <c r="X11439" s="3"/>
      <c r="Y11439" s="7"/>
    </row>
    <row r="11440" spans="2:25" s="12" customFormat="1" x14ac:dyDescent="0.2">
      <c r="B11440" s="8"/>
      <c r="C11440" s="8"/>
      <c r="D11440" s="8"/>
      <c r="E11440" s="3"/>
      <c r="F11440" s="8"/>
      <c r="G11440" s="48"/>
      <c r="I11440" s="3"/>
      <c r="J11440" s="3"/>
      <c r="K11440" s="3"/>
      <c r="L11440" s="3"/>
      <c r="M11440" s="3"/>
      <c r="N11440" s="3"/>
      <c r="O11440" s="3"/>
      <c r="P11440" s="3"/>
      <c r="Q11440" s="3"/>
      <c r="R11440" s="6"/>
      <c r="S11440" s="3"/>
      <c r="T11440" s="3"/>
      <c r="U11440" s="3"/>
      <c r="V11440" s="3"/>
      <c r="W11440" s="3"/>
      <c r="X11440" s="3"/>
      <c r="Y11440" s="7"/>
    </row>
    <row r="11441" spans="2:25" s="12" customFormat="1" x14ac:dyDescent="0.2">
      <c r="B11441" s="8"/>
      <c r="C11441" s="8"/>
      <c r="D11441" s="8"/>
      <c r="E11441" s="3"/>
      <c r="F11441" s="8"/>
      <c r="G11441" s="48"/>
      <c r="I11441" s="3"/>
      <c r="J11441" s="3"/>
      <c r="K11441" s="3"/>
      <c r="L11441" s="3"/>
      <c r="M11441" s="3"/>
      <c r="N11441" s="3"/>
      <c r="O11441" s="3"/>
      <c r="P11441" s="3"/>
      <c r="Q11441" s="3"/>
      <c r="R11441" s="6"/>
      <c r="S11441" s="3"/>
      <c r="T11441" s="3"/>
      <c r="U11441" s="3"/>
      <c r="V11441" s="3"/>
      <c r="W11441" s="3"/>
      <c r="X11441" s="3"/>
      <c r="Y11441" s="7"/>
    </row>
    <row r="11442" spans="2:25" s="12" customFormat="1" x14ac:dyDescent="0.2">
      <c r="B11442" s="8"/>
      <c r="C11442" s="8"/>
      <c r="D11442" s="8"/>
      <c r="E11442" s="3"/>
      <c r="F11442" s="8"/>
      <c r="G11442" s="48"/>
      <c r="I11442" s="3"/>
      <c r="J11442" s="3"/>
      <c r="K11442" s="3"/>
      <c r="L11442" s="3"/>
      <c r="M11442" s="3"/>
      <c r="N11442" s="3"/>
      <c r="O11442" s="3"/>
      <c r="P11442" s="3"/>
      <c r="Q11442" s="3"/>
      <c r="R11442" s="6"/>
      <c r="S11442" s="3"/>
      <c r="T11442" s="3"/>
      <c r="U11442" s="3"/>
      <c r="V11442" s="3"/>
      <c r="W11442" s="3"/>
      <c r="X11442" s="3"/>
      <c r="Y11442" s="7"/>
    </row>
    <row r="11443" spans="2:25" s="12" customFormat="1" x14ac:dyDescent="0.2">
      <c r="B11443" s="8"/>
      <c r="C11443" s="8"/>
      <c r="D11443" s="8"/>
      <c r="E11443" s="3"/>
      <c r="F11443" s="8"/>
      <c r="G11443" s="48"/>
      <c r="I11443" s="3"/>
      <c r="J11443" s="3"/>
      <c r="K11443" s="3"/>
      <c r="L11443" s="3"/>
      <c r="M11443" s="3"/>
      <c r="N11443" s="3"/>
      <c r="O11443" s="3"/>
      <c r="P11443" s="3"/>
      <c r="Q11443" s="3"/>
      <c r="R11443" s="6"/>
      <c r="S11443" s="3"/>
      <c r="T11443" s="3"/>
      <c r="U11443" s="3"/>
      <c r="V11443" s="3"/>
      <c r="W11443" s="3"/>
      <c r="X11443" s="3"/>
      <c r="Y11443" s="7"/>
    </row>
    <row r="11444" spans="2:25" s="12" customFormat="1" x14ac:dyDescent="0.2">
      <c r="B11444" s="8"/>
      <c r="C11444" s="8"/>
      <c r="D11444" s="8"/>
      <c r="E11444" s="3"/>
      <c r="F11444" s="8"/>
      <c r="G11444" s="48"/>
      <c r="I11444" s="3"/>
      <c r="J11444" s="3"/>
      <c r="K11444" s="3"/>
      <c r="L11444" s="3"/>
      <c r="M11444" s="3"/>
      <c r="N11444" s="3"/>
      <c r="O11444" s="3"/>
      <c r="P11444" s="3"/>
      <c r="Q11444" s="3"/>
      <c r="R11444" s="6"/>
      <c r="S11444" s="3"/>
      <c r="T11444" s="3"/>
      <c r="U11444" s="3"/>
      <c r="V11444" s="3"/>
      <c r="W11444" s="3"/>
      <c r="X11444" s="3"/>
      <c r="Y11444" s="7"/>
    </row>
    <row r="11445" spans="2:25" s="12" customFormat="1" x14ac:dyDescent="0.2">
      <c r="B11445" s="8"/>
      <c r="C11445" s="8"/>
      <c r="D11445" s="8"/>
      <c r="E11445" s="3"/>
      <c r="F11445" s="8"/>
      <c r="G11445" s="48"/>
      <c r="I11445" s="3"/>
      <c r="J11445" s="3"/>
      <c r="K11445" s="3"/>
      <c r="L11445" s="3"/>
      <c r="M11445" s="3"/>
      <c r="N11445" s="3"/>
      <c r="O11445" s="3"/>
      <c r="P11445" s="3"/>
      <c r="Q11445" s="3"/>
      <c r="R11445" s="6"/>
      <c r="S11445" s="3"/>
      <c r="T11445" s="3"/>
      <c r="U11445" s="3"/>
      <c r="V11445" s="3"/>
      <c r="W11445" s="3"/>
      <c r="X11445" s="3"/>
      <c r="Y11445" s="7"/>
    </row>
    <row r="11446" spans="2:25" s="12" customFormat="1" x14ac:dyDescent="0.2">
      <c r="B11446" s="8"/>
      <c r="C11446" s="8"/>
      <c r="D11446" s="8"/>
      <c r="E11446" s="3"/>
      <c r="F11446" s="8"/>
      <c r="G11446" s="48"/>
      <c r="I11446" s="3"/>
      <c r="J11446" s="3"/>
      <c r="K11446" s="3"/>
      <c r="L11446" s="3"/>
      <c r="M11446" s="3"/>
      <c r="N11446" s="3"/>
      <c r="O11446" s="3"/>
      <c r="P11446" s="3"/>
      <c r="Q11446" s="3"/>
      <c r="R11446" s="6"/>
      <c r="S11446" s="3"/>
      <c r="T11446" s="3"/>
      <c r="U11446" s="3"/>
      <c r="V11446" s="3"/>
      <c r="W11446" s="3"/>
      <c r="X11446" s="3"/>
      <c r="Y11446" s="7"/>
    </row>
    <row r="11447" spans="2:25" s="12" customFormat="1" x14ac:dyDescent="0.2">
      <c r="B11447" s="8"/>
      <c r="C11447" s="8"/>
      <c r="D11447" s="8"/>
      <c r="E11447" s="3"/>
      <c r="F11447" s="8"/>
      <c r="G11447" s="48"/>
      <c r="I11447" s="3"/>
      <c r="J11447" s="3"/>
      <c r="K11447" s="3"/>
      <c r="L11447" s="3"/>
      <c r="M11447" s="3"/>
      <c r="N11447" s="3"/>
      <c r="O11447" s="3"/>
      <c r="P11447" s="3"/>
      <c r="Q11447" s="3"/>
      <c r="R11447" s="6"/>
      <c r="S11447" s="3"/>
      <c r="T11447" s="3"/>
      <c r="U11447" s="3"/>
      <c r="V11447" s="3"/>
      <c r="W11447" s="3"/>
      <c r="X11447" s="3"/>
      <c r="Y11447" s="7"/>
    </row>
    <row r="11448" spans="2:25" s="12" customFormat="1" x14ac:dyDescent="0.2">
      <c r="B11448" s="8"/>
      <c r="C11448" s="8"/>
      <c r="D11448" s="8"/>
      <c r="E11448" s="3"/>
      <c r="F11448" s="8"/>
      <c r="G11448" s="48"/>
      <c r="I11448" s="3"/>
      <c r="J11448" s="3"/>
      <c r="K11448" s="3"/>
      <c r="L11448" s="3"/>
      <c r="M11448" s="3"/>
      <c r="N11448" s="3"/>
      <c r="O11448" s="3"/>
      <c r="P11448" s="3"/>
      <c r="Q11448" s="3"/>
      <c r="R11448" s="6"/>
      <c r="S11448" s="3"/>
      <c r="T11448" s="3"/>
      <c r="U11448" s="3"/>
      <c r="V11448" s="3"/>
      <c r="W11448" s="3"/>
      <c r="X11448" s="3"/>
      <c r="Y11448" s="7"/>
    </row>
    <row r="11449" spans="2:25" s="12" customFormat="1" x14ac:dyDescent="0.2">
      <c r="B11449" s="8"/>
      <c r="C11449" s="8"/>
      <c r="D11449" s="8"/>
      <c r="E11449" s="3"/>
      <c r="F11449" s="8"/>
      <c r="G11449" s="48"/>
      <c r="I11449" s="3"/>
      <c r="J11449" s="3"/>
      <c r="K11449" s="3"/>
      <c r="L11449" s="3"/>
      <c r="M11449" s="3"/>
      <c r="N11449" s="3"/>
      <c r="O11449" s="3"/>
      <c r="P11449" s="3"/>
      <c r="Q11449" s="3"/>
      <c r="R11449" s="6"/>
      <c r="S11449" s="3"/>
      <c r="T11449" s="3"/>
      <c r="U11449" s="3"/>
      <c r="V11449" s="3"/>
      <c r="W11449" s="3"/>
      <c r="X11449" s="3"/>
      <c r="Y11449" s="7"/>
    </row>
    <row r="11450" spans="2:25" s="12" customFormat="1" x14ac:dyDescent="0.2">
      <c r="B11450" s="8"/>
      <c r="C11450" s="8"/>
      <c r="D11450" s="8"/>
      <c r="E11450" s="3"/>
      <c r="F11450" s="8"/>
      <c r="G11450" s="48"/>
      <c r="I11450" s="3"/>
      <c r="J11450" s="3"/>
      <c r="K11450" s="3"/>
      <c r="L11450" s="3"/>
      <c r="M11450" s="3"/>
      <c r="N11450" s="3"/>
      <c r="O11450" s="3"/>
      <c r="P11450" s="3"/>
      <c r="Q11450" s="3"/>
      <c r="R11450" s="6"/>
      <c r="S11450" s="3"/>
      <c r="T11450" s="3"/>
      <c r="U11450" s="3"/>
      <c r="V11450" s="3"/>
      <c r="W11450" s="3"/>
      <c r="X11450" s="3"/>
      <c r="Y11450" s="7"/>
    </row>
    <row r="11451" spans="2:25" s="12" customFormat="1" x14ac:dyDescent="0.2">
      <c r="B11451" s="8"/>
      <c r="C11451" s="8"/>
      <c r="D11451" s="8"/>
      <c r="E11451" s="3"/>
      <c r="F11451" s="8"/>
      <c r="G11451" s="48"/>
      <c r="I11451" s="3"/>
      <c r="J11451" s="3"/>
      <c r="K11451" s="3"/>
      <c r="L11451" s="3"/>
      <c r="M11451" s="3"/>
      <c r="N11451" s="3"/>
      <c r="O11451" s="3"/>
      <c r="P11451" s="3"/>
      <c r="Q11451" s="3"/>
      <c r="R11451" s="6"/>
      <c r="S11451" s="3"/>
      <c r="T11451" s="3"/>
      <c r="U11451" s="3"/>
      <c r="V11451" s="3"/>
      <c r="W11451" s="3"/>
      <c r="X11451" s="3"/>
      <c r="Y11451" s="7"/>
    </row>
    <row r="11452" spans="2:25" s="12" customFormat="1" x14ac:dyDescent="0.2">
      <c r="B11452" s="8"/>
      <c r="C11452" s="8"/>
      <c r="D11452" s="8"/>
      <c r="E11452" s="3"/>
      <c r="F11452" s="8"/>
      <c r="G11452" s="48"/>
      <c r="I11452" s="3"/>
      <c r="J11452" s="3"/>
      <c r="K11452" s="3"/>
      <c r="L11452" s="3"/>
      <c r="M11452" s="3"/>
      <c r="N11452" s="3"/>
      <c r="O11452" s="3"/>
      <c r="P11452" s="3"/>
      <c r="Q11452" s="3"/>
      <c r="R11452" s="6"/>
      <c r="S11452" s="3"/>
      <c r="T11452" s="3"/>
      <c r="U11452" s="3"/>
      <c r="V11452" s="3"/>
      <c r="W11452" s="3"/>
      <c r="X11452" s="3"/>
      <c r="Y11452" s="7"/>
    </row>
    <row r="11453" spans="2:25" s="12" customFormat="1" x14ac:dyDescent="0.2">
      <c r="B11453" s="8"/>
      <c r="C11453" s="8"/>
      <c r="D11453" s="8"/>
      <c r="E11453" s="3"/>
      <c r="F11453" s="8"/>
      <c r="G11453" s="48"/>
      <c r="I11453" s="3"/>
      <c r="J11453" s="3"/>
      <c r="K11453" s="3"/>
      <c r="L11453" s="3"/>
      <c r="M11453" s="3"/>
      <c r="N11453" s="3"/>
      <c r="O11453" s="3"/>
      <c r="P11453" s="3"/>
      <c r="Q11453" s="3"/>
      <c r="R11453" s="6"/>
      <c r="S11453" s="3"/>
      <c r="T11453" s="3"/>
      <c r="U11453" s="3"/>
      <c r="V11453" s="3"/>
      <c r="W11453" s="3"/>
      <c r="X11453" s="3"/>
      <c r="Y11453" s="7"/>
    </row>
    <row r="11454" spans="2:25" s="12" customFormat="1" x14ac:dyDescent="0.2">
      <c r="B11454" s="8"/>
      <c r="C11454" s="8"/>
      <c r="D11454" s="8"/>
      <c r="E11454" s="3"/>
      <c r="F11454" s="8"/>
      <c r="G11454" s="48"/>
      <c r="I11454" s="3"/>
      <c r="J11454" s="3"/>
      <c r="K11454" s="3"/>
      <c r="L11454" s="3"/>
      <c r="M11454" s="3"/>
      <c r="N11454" s="3"/>
      <c r="O11454" s="3"/>
      <c r="P11454" s="3"/>
      <c r="Q11454" s="3"/>
      <c r="R11454" s="6"/>
      <c r="S11454" s="3"/>
      <c r="T11454" s="3"/>
      <c r="U11454" s="3"/>
      <c r="V11454" s="3"/>
      <c r="W11454" s="3"/>
      <c r="X11454" s="3"/>
      <c r="Y11454" s="7"/>
    </row>
    <row r="11455" spans="2:25" s="12" customFormat="1" x14ac:dyDescent="0.2">
      <c r="B11455" s="8"/>
      <c r="C11455" s="8"/>
      <c r="D11455" s="8"/>
      <c r="E11455" s="3"/>
      <c r="F11455" s="8"/>
      <c r="G11455" s="48"/>
      <c r="I11455" s="3"/>
      <c r="J11455" s="3"/>
      <c r="K11455" s="3"/>
      <c r="L11455" s="3"/>
      <c r="M11455" s="3"/>
      <c r="N11455" s="3"/>
      <c r="O11455" s="3"/>
      <c r="P11455" s="3"/>
      <c r="Q11455" s="3"/>
      <c r="R11455" s="6"/>
      <c r="S11455" s="3"/>
      <c r="T11455" s="3"/>
      <c r="U11455" s="3"/>
      <c r="V11455" s="3"/>
      <c r="W11455" s="3"/>
      <c r="X11455" s="3"/>
      <c r="Y11455" s="7"/>
    </row>
    <row r="11456" spans="2:25" s="12" customFormat="1" x14ac:dyDescent="0.2">
      <c r="B11456" s="8"/>
      <c r="C11456" s="8"/>
      <c r="D11456" s="8"/>
      <c r="E11456" s="3"/>
      <c r="F11456" s="8"/>
      <c r="G11456" s="48"/>
      <c r="I11456" s="3"/>
      <c r="J11456" s="3"/>
      <c r="K11456" s="3"/>
      <c r="L11456" s="3"/>
      <c r="M11456" s="3"/>
      <c r="N11456" s="3"/>
      <c r="O11456" s="3"/>
      <c r="P11456" s="3"/>
      <c r="Q11456" s="3"/>
      <c r="R11456" s="6"/>
      <c r="S11456" s="3"/>
      <c r="T11456" s="3"/>
      <c r="U11456" s="3"/>
      <c r="V11456" s="3"/>
      <c r="W11456" s="3"/>
      <c r="X11456" s="3"/>
      <c r="Y11456" s="7"/>
    </row>
    <row r="11457" spans="2:25" s="12" customFormat="1" x14ac:dyDescent="0.2">
      <c r="B11457" s="8"/>
      <c r="C11457" s="8"/>
      <c r="D11457" s="8"/>
      <c r="E11457" s="3"/>
      <c r="F11457" s="8"/>
      <c r="G11457" s="48"/>
      <c r="I11457" s="3"/>
      <c r="J11457" s="3"/>
      <c r="K11457" s="3"/>
      <c r="L11457" s="3"/>
      <c r="M11457" s="3"/>
      <c r="N11457" s="3"/>
      <c r="O11457" s="3"/>
      <c r="P11457" s="3"/>
      <c r="Q11457" s="3"/>
      <c r="R11457" s="6"/>
      <c r="S11457" s="3"/>
      <c r="T11457" s="3"/>
      <c r="U11457" s="3"/>
      <c r="V11457" s="3"/>
      <c r="W11457" s="3"/>
      <c r="X11457" s="3"/>
      <c r="Y11457" s="7"/>
    </row>
    <row r="11458" spans="2:25" s="12" customFormat="1" x14ac:dyDescent="0.2">
      <c r="B11458" s="8"/>
      <c r="C11458" s="8"/>
      <c r="D11458" s="8"/>
      <c r="E11458" s="3"/>
      <c r="F11458" s="8"/>
      <c r="G11458" s="48"/>
      <c r="I11458" s="3"/>
      <c r="J11458" s="3"/>
      <c r="K11458" s="3"/>
      <c r="L11458" s="3"/>
      <c r="M11458" s="3"/>
      <c r="N11458" s="3"/>
      <c r="O11458" s="3"/>
      <c r="P11458" s="3"/>
      <c r="Q11458" s="3"/>
      <c r="R11458" s="6"/>
      <c r="S11458" s="3"/>
      <c r="T11458" s="3"/>
      <c r="U11458" s="3"/>
      <c r="V11458" s="3"/>
      <c r="W11458" s="3"/>
      <c r="X11458" s="3"/>
      <c r="Y11458" s="7"/>
    </row>
    <row r="11459" spans="2:25" s="12" customFormat="1" x14ac:dyDescent="0.2">
      <c r="B11459" s="8"/>
      <c r="C11459" s="8"/>
      <c r="D11459" s="8"/>
      <c r="E11459" s="3"/>
      <c r="F11459" s="8"/>
      <c r="G11459" s="48"/>
      <c r="I11459" s="3"/>
      <c r="J11459" s="3"/>
      <c r="K11459" s="3"/>
      <c r="L11459" s="3"/>
      <c r="M11459" s="3"/>
      <c r="N11459" s="3"/>
      <c r="O11459" s="3"/>
      <c r="P11459" s="3"/>
      <c r="Q11459" s="3"/>
      <c r="R11459" s="6"/>
      <c r="S11459" s="3"/>
      <c r="T11459" s="3"/>
      <c r="U11459" s="3"/>
      <c r="V11459" s="3"/>
      <c r="W11459" s="3"/>
      <c r="X11459" s="3"/>
      <c r="Y11459" s="7"/>
    </row>
    <row r="11460" spans="2:25" s="12" customFormat="1" x14ac:dyDescent="0.2">
      <c r="B11460" s="8"/>
      <c r="C11460" s="8"/>
      <c r="D11460" s="8"/>
      <c r="E11460" s="3"/>
      <c r="F11460" s="8"/>
      <c r="G11460" s="48"/>
      <c r="I11460" s="3"/>
      <c r="J11460" s="3"/>
      <c r="K11460" s="3"/>
      <c r="L11460" s="3"/>
      <c r="M11460" s="3"/>
      <c r="N11460" s="3"/>
      <c r="O11460" s="3"/>
      <c r="P11460" s="3"/>
      <c r="Q11460" s="3"/>
      <c r="R11460" s="6"/>
      <c r="S11460" s="3"/>
      <c r="T11460" s="3"/>
      <c r="U11460" s="3"/>
      <c r="V11460" s="3"/>
      <c r="W11460" s="3"/>
      <c r="X11460" s="3"/>
      <c r="Y11460" s="7"/>
    </row>
    <row r="11461" spans="2:25" s="12" customFormat="1" x14ac:dyDescent="0.2">
      <c r="B11461" s="8"/>
      <c r="C11461" s="8"/>
      <c r="D11461" s="8"/>
      <c r="E11461" s="3"/>
      <c r="F11461" s="8"/>
      <c r="G11461" s="48"/>
      <c r="I11461" s="3"/>
      <c r="J11461" s="3"/>
      <c r="K11461" s="3"/>
      <c r="L11461" s="3"/>
      <c r="M11461" s="3"/>
      <c r="N11461" s="3"/>
      <c r="O11461" s="3"/>
      <c r="P11461" s="3"/>
      <c r="Q11461" s="3"/>
      <c r="R11461" s="6"/>
      <c r="S11461" s="3"/>
      <c r="T11461" s="3"/>
      <c r="U11461" s="3"/>
      <c r="V11461" s="3"/>
      <c r="W11461" s="3"/>
      <c r="X11461" s="3"/>
      <c r="Y11461" s="7"/>
    </row>
    <row r="11462" spans="2:25" s="12" customFormat="1" x14ac:dyDescent="0.2">
      <c r="B11462" s="8"/>
      <c r="C11462" s="8"/>
      <c r="D11462" s="8"/>
      <c r="E11462" s="3"/>
      <c r="F11462" s="8"/>
      <c r="G11462" s="48"/>
      <c r="I11462" s="3"/>
      <c r="J11462" s="3"/>
      <c r="K11462" s="3"/>
      <c r="L11462" s="3"/>
      <c r="M11462" s="3"/>
      <c r="N11462" s="3"/>
      <c r="O11462" s="3"/>
      <c r="P11462" s="3"/>
      <c r="Q11462" s="3"/>
      <c r="R11462" s="6"/>
      <c r="S11462" s="3"/>
      <c r="T11462" s="3"/>
      <c r="U11462" s="3"/>
      <c r="V11462" s="3"/>
      <c r="W11462" s="3"/>
      <c r="X11462" s="3"/>
      <c r="Y11462" s="7"/>
    </row>
    <row r="11463" spans="2:25" s="12" customFormat="1" x14ac:dyDescent="0.2">
      <c r="B11463" s="8"/>
      <c r="C11463" s="8"/>
      <c r="D11463" s="8"/>
      <c r="E11463" s="3"/>
      <c r="F11463" s="8"/>
      <c r="G11463" s="48"/>
      <c r="I11463" s="3"/>
      <c r="J11463" s="3"/>
      <c r="K11463" s="3"/>
      <c r="L11463" s="3"/>
      <c r="M11463" s="3"/>
      <c r="N11463" s="3"/>
      <c r="O11463" s="3"/>
      <c r="P11463" s="3"/>
      <c r="Q11463" s="3"/>
      <c r="R11463" s="6"/>
      <c r="S11463" s="3"/>
      <c r="T11463" s="3"/>
      <c r="U11463" s="3"/>
      <c r="V11463" s="3"/>
      <c r="W11463" s="3"/>
      <c r="X11463" s="3"/>
      <c r="Y11463" s="7"/>
    </row>
    <row r="11464" spans="2:25" s="12" customFormat="1" x14ac:dyDescent="0.2">
      <c r="B11464" s="8"/>
      <c r="C11464" s="8"/>
      <c r="D11464" s="8"/>
      <c r="E11464" s="3"/>
      <c r="F11464" s="8"/>
      <c r="G11464" s="48"/>
      <c r="I11464" s="3"/>
      <c r="J11464" s="3"/>
      <c r="K11464" s="3"/>
      <c r="L11464" s="3"/>
      <c r="M11464" s="3"/>
      <c r="N11464" s="3"/>
      <c r="O11464" s="3"/>
      <c r="P11464" s="3"/>
      <c r="Q11464" s="3"/>
      <c r="R11464" s="6"/>
      <c r="S11464" s="3"/>
      <c r="T11464" s="3"/>
      <c r="U11464" s="3"/>
      <c r="V11464" s="3"/>
      <c r="W11464" s="3"/>
      <c r="X11464" s="3"/>
      <c r="Y11464" s="7"/>
    </row>
    <row r="11465" spans="2:25" s="12" customFormat="1" x14ac:dyDescent="0.2">
      <c r="B11465" s="8"/>
      <c r="C11465" s="8"/>
      <c r="D11465" s="8"/>
      <c r="E11465" s="3"/>
      <c r="F11465" s="8"/>
      <c r="G11465" s="48"/>
      <c r="I11465" s="3"/>
      <c r="J11465" s="3"/>
      <c r="K11465" s="3"/>
      <c r="L11465" s="3"/>
      <c r="M11465" s="3"/>
      <c r="N11465" s="3"/>
      <c r="O11465" s="3"/>
      <c r="P11465" s="3"/>
      <c r="Q11465" s="3"/>
      <c r="R11465" s="6"/>
      <c r="S11465" s="3"/>
      <c r="T11465" s="3"/>
      <c r="U11465" s="3"/>
      <c r="V11465" s="3"/>
      <c r="W11465" s="3"/>
      <c r="X11465" s="3"/>
      <c r="Y11465" s="7"/>
    </row>
    <row r="11466" spans="2:25" s="12" customFormat="1" x14ac:dyDescent="0.2">
      <c r="B11466" s="8"/>
      <c r="C11466" s="8"/>
      <c r="D11466" s="8"/>
      <c r="E11466" s="3"/>
      <c r="F11466" s="8"/>
      <c r="G11466" s="48"/>
      <c r="I11466" s="3"/>
      <c r="J11466" s="3"/>
      <c r="K11466" s="3"/>
      <c r="L11466" s="3"/>
      <c r="M11466" s="3"/>
      <c r="N11466" s="3"/>
      <c r="O11466" s="3"/>
      <c r="P11466" s="3"/>
      <c r="Q11466" s="3"/>
      <c r="R11466" s="6"/>
      <c r="S11466" s="3"/>
      <c r="T11466" s="3"/>
      <c r="U11466" s="3"/>
      <c r="V11466" s="3"/>
      <c r="W11466" s="3"/>
      <c r="X11466" s="3"/>
      <c r="Y11466" s="7"/>
    </row>
    <row r="11467" spans="2:25" s="12" customFormat="1" x14ac:dyDescent="0.2">
      <c r="B11467" s="8"/>
      <c r="C11467" s="8"/>
      <c r="D11467" s="8"/>
      <c r="E11467" s="3"/>
      <c r="F11467" s="8"/>
      <c r="G11467" s="48"/>
      <c r="I11467" s="3"/>
      <c r="J11467" s="3"/>
      <c r="K11467" s="3"/>
      <c r="L11467" s="3"/>
      <c r="M11467" s="3"/>
      <c r="N11467" s="3"/>
      <c r="O11467" s="3"/>
      <c r="P11467" s="3"/>
      <c r="Q11467" s="3"/>
      <c r="R11467" s="6"/>
      <c r="S11467" s="3"/>
      <c r="T11467" s="3"/>
      <c r="U11467" s="3"/>
      <c r="V11467" s="3"/>
      <c r="W11467" s="3"/>
      <c r="X11467" s="3"/>
      <c r="Y11467" s="7"/>
    </row>
    <row r="11468" spans="2:25" s="12" customFormat="1" x14ac:dyDescent="0.2">
      <c r="B11468" s="8"/>
      <c r="C11468" s="8"/>
      <c r="D11468" s="8"/>
      <c r="E11468" s="3"/>
      <c r="F11468" s="8"/>
      <c r="G11468" s="48"/>
      <c r="I11468" s="3"/>
      <c r="J11468" s="3"/>
      <c r="K11468" s="3"/>
      <c r="L11468" s="3"/>
      <c r="M11468" s="3"/>
      <c r="N11468" s="3"/>
      <c r="O11468" s="3"/>
      <c r="P11468" s="3"/>
      <c r="Q11468" s="3"/>
      <c r="R11468" s="6"/>
      <c r="S11468" s="3"/>
      <c r="T11468" s="3"/>
      <c r="U11468" s="3"/>
      <c r="V11468" s="3"/>
      <c r="W11468" s="3"/>
      <c r="X11468" s="3"/>
      <c r="Y11468" s="7"/>
    </row>
    <row r="11469" spans="2:25" s="12" customFormat="1" x14ac:dyDescent="0.2">
      <c r="B11469" s="8"/>
      <c r="C11469" s="8"/>
      <c r="D11469" s="8"/>
      <c r="E11469" s="3"/>
      <c r="F11469" s="8"/>
      <c r="G11469" s="48"/>
      <c r="I11469" s="3"/>
      <c r="J11469" s="3"/>
      <c r="K11469" s="3"/>
      <c r="L11469" s="3"/>
      <c r="M11469" s="3"/>
      <c r="N11469" s="3"/>
      <c r="O11469" s="3"/>
      <c r="P11469" s="3"/>
      <c r="Q11469" s="3"/>
      <c r="R11469" s="6"/>
      <c r="S11469" s="3"/>
      <c r="T11469" s="3"/>
      <c r="U11469" s="3"/>
      <c r="V11469" s="3"/>
      <c r="W11469" s="3"/>
      <c r="X11469" s="3"/>
      <c r="Y11469" s="7"/>
    </row>
    <row r="11470" spans="2:25" s="12" customFormat="1" x14ac:dyDescent="0.2">
      <c r="B11470" s="8"/>
      <c r="C11470" s="8"/>
      <c r="D11470" s="8"/>
      <c r="E11470" s="3"/>
      <c r="F11470" s="8"/>
      <c r="G11470" s="48"/>
      <c r="I11470" s="3"/>
      <c r="J11470" s="3"/>
      <c r="K11470" s="3"/>
      <c r="L11470" s="3"/>
      <c r="M11470" s="3"/>
      <c r="N11470" s="3"/>
      <c r="O11470" s="3"/>
      <c r="P11470" s="3"/>
      <c r="Q11470" s="3"/>
      <c r="R11470" s="6"/>
      <c r="S11470" s="3"/>
      <c r="T11470" s="3"/>
      <c r="U11470" s="3"/>
      <c r="V11470" s="3"/>
      <c r="W11470" s="3"/>
      <c r="X11470" s="3"/>
      <c r="Y11470" s="7"/>
    </row>
    <row r="11471" spans="2:25" s="12" customFormat="1" x14ac:dyDescent="0.2">
      <c r="B11471" s="8"/>
      <c r="C11471" s="8"/>
      <c r="D11471" s="8"/>
      <c r="E11471" s="3"/>
      <c r="F11471" s="8"/>
      <c r="G11471" s="48"/>
      <c r="I11471" s="3"/>
      <c r="J11471" s="3"/>
      <c r="K11471" s="3"/>
      <c r="L11471" s="3"/>
      <c r="M11471" s="3"/>
      <c r="N11471" s="3"/>
      <c r="O11471" s="3"/>
      <c r="P11471" s="3"/>
      <c r="Q11471" s="3"/>
      <c r="R11471" s="6"/>
      <c r="S11471" s="3"/>
      <c r="T11471" s="3"/>
      <c r="U11471" s="3"/>
      <c r="V11471" s="3"/>
      <c r="W11471" s="3"/>
      <c r="X11471" s="3"/>
      <c r="Y11471" s="7"/>
    </row>
    <row r="11472" spans="2:25" s="12" customFormat="1" x14ac:dyDescent="0.2">
      <c r="B11472" s="8"/>
      <c r="C11472" s="8"/>
      <c r="D11472" s="8"/>
      <c r="E11472" s="3"/>
      <c r="F11472" s="8"/>
      <c r="G11472" s="48"/>
      <c r="I11472" s="3"/>
      <c r="J11472" s="3"/>
      <c r="K11472" s="3"/>
      <c r="L11472" s="3"/>
      <c r="M11472" s="3"/>
      <c r="N11472" s="3"/>
      <c r="O11472" s="3"/>
      <c r="P11472" s="3"/>
      <c r="Q11472" s="3"/>
      <c r="R11472" s="6"/>
      <c r="S11472" s="3"/>
      <c r="T11472" s="3"/>
      <c r="U11472" s="3"/>
      <c r="V11472" s="3"/>
      <c r="W11472" s="3"/>
      <c r="X11472" s="3"/>
      <c r="Y11472" s="7"/>
    </row>
    <row r="11473" spans="2:25" s="12" customFormat="1" x14ac:dyDescent="0.2">
      <c r="B11473" s="8"/>
      <c r="C11473" s="8"/>
      <c r="D11473" s="8"/>
      <c r="E11473" s="3"/>
      <c r="F11473" s="8"/>
      <c r="G11473" s="48"/>
      <c r="I11473" s="3"/>
      <c r="J11473" s="3"/>
      <c r="K11473" s="3"/>
      <c r="L11473" s="3"/>
      <c r="M11473" s="3"/>
      <c r="N11473" s="3"/>
      <c r="O11473" s="3"/>
      <c r="P11473" s="3"/>
      <c r="Q11473" s="3"/>
      <c r="R11473" s="6"/>
      <c r="S11473" s="3"/>
      <c r="T11473" s="3"/>
      <c r="U11473" s="3"/>
      <c r="V11473" s="3"/>
      <c r="W11473" s="3"/>
      <c r="X11473" s="3"/>
      <c r="Y11473" s="7"/>
    </row>
    <row r="11474" spans="2:25" s="12" customFormat="1" x14ac:dyDescent="0.2">
      <c r="B11474" s="8"/>
      <c r="C11474" s="8"/>
      <c r="D11474" s="8"/>
      <c r="E11474" s="3"/>
      <c r="F11474" s="8"/>
      <c r="G11474" s="48"/>
      <c r="I11474" s="3"/>
      <c r="J11474" s="3"/>
      <c r="K11474" s="3"/>
      <c r="L11474" s="3"/>
      <c r="M11474" s="3"/>
      <c r="N11474" s="3"/>
      <c r="O11474" s="3"/>
      <c r="P11474" s="3"/>
      <c r="Q11474" s="3"/>
      <c r="R11474" s="6"/>
      <c r="S11474" s="3"/>
      <c r="T11474" s="3"/>
      <c r="U11474" s="3"/>
      <c r="V11474" s="3"/>
      <c r="W11474" s="3"/>
      <c r="X11474" s="3"/>
      <c r="Y11474" s="7"/>
    </row>
    <row r="11475" spans="2:25" s="12" customFormat="1" x14ac:dyDescent="0.2">
      <c r="B11475" s="8"/>
      <c r="C11475" s="8"/>
      <c r="D11475" s="8"/>
      <c r="E11475" s="3"/>
      <c r="F11475" s="8"/>
      <c r="G11475" s="48"/>
      <c r="I11475" s="3"/>
      <c r="J11475" s="3"/>
      <c r="K11475" s="3"/>
      <c r="L11475" s="3"/>
      <c r="M11475" s="3"/>
      <c r="N11475" s="3"/>
      <c r="O11475" s="3"/>
      <c r="P11475" s="3"/>
      <c r="Q11475" s="3"/>
      <c r="R11475" s="6"/>
      <c r="S11475" s="3"/>
      <c r="T11475" s="3"/>
      <c r="U11475" s="3"/>
      <c r="V11475" s="3"/>
      <c r="W11475" s="3"/>
      <c r="X11475" s="3"/>
      <c r="Y11475" s="7"/>
    </row>
    <row r="11476" spans="2:25" s="12" customFormat="1" x14ac:dyDescent="0.2">
      <c r="B11476" s="8"/>
      <c r="C11476" s="8"/>
      <c r="D11476" s="8"/>
      <c r="E11476" s="3"/>
      <c r="F11476" s="8"/>
      <c r="G11476" s="48"/>
      <c r="I11476" s="3"/>
      <c r="J11476" s="3"/>
      <c r="K11476" s="3"/>
      <c r="L11476" s="3"/>
      <c r="M11476" s="3"/>
      <c r="N11476" s="3"/>
      <c r="O11476" s="3"/>
      <c r="P11476" s="3"/>
      <c r="Q11476" s="3"/>
      <c r="R11476" s="6"/>
      <c r="S11476" s="3"/>
      <c r="T11476" s="3"/>
      <c r="U11476" s="3"/>
      <c r="V11476" s="3"/>
      <c r="W11476" s="3"/>
      <c r="X11476" s="3"/>
      <c r="Y11476" s="7"/>
    </row>
    <row r="11477" spans="2:25" s="12" customFormat="1" x14ac:dyDescent="0.2">
      <c r="B11477" s="8"/>
      <c r="C11477" s="8"/>
      <c r="D11477" s="8"/>
      <c r="E11477" s="3"/>
      <c r="F11477" s="8"/>
      <c r="G11477" s="48"/>
      <c r="I11477" s="3"/>
      <c r="J11477" s="3"/>
      <c r="K11477" s="3"/>
      <c r="L11477" s="3"/>
      <c r="M11477" s="3"/>
      <c r="N11477" s="3"/>
      <c r="O11477" s="3"/>
      <c r="P11477" s="3"/>
      <c r="Q11477" s="3"/>
      <c r="R11477" s="6"/>
      <c r="S11477" s="3"/>
      <c r="T11477" s="3"/>
      <c r="U11477" s="3"/>
      <c r="V11477" s="3"/>
      <c r="W11477" s="3"/>
      <c r="X11477" s="3"/>
      <c r="Y11477" s="7"/>
    </row>
    <row r="11478" spans="2:25" s="12" customFormat="1" x14ac:dyDescent="0.2">
      <c r="B11478" s="8"/>
      <c r="C11478" s="8"/>
      <c r="D11478" s="8"/>
      <c r="E11478" s="3"/>
      <c r="F11478" s="8"/>
      <c r="G11478" s="48"/>
      <c r="I11478" s="3"/>
      <c r="J11478" s="3"/>
      <c r="K11478" s="3"/>
      <c r="L11478" s="3"/>
      <c r="M11478" s="3"/>
      <c r="N11478" s="3"/>
      <c r="O11478" s="3"/>
      <c r="P11478" s="3"/>
      <c r="Q11478" s="3"/>
      <c r="R11478" s="6"/>
      <c r="S11478" s="3"/>
      <c r="T11478" s="3"/>
      <c r="U11478" s="3"/>
      <c r="V11478" s="3"/>
      <c r="W11478" s="3"/>
      <c r="X11478" s="3"/>
      <c r="Y11478" s="7"/>
    </row>
    <row r="11479" spans="2:25" s="12" customFormat="1" x14ac:dyDescent="0.2">
      <c r="B11479" s="8"/>
      <c r="C11479" s="8"/>
      <c r="D11479" s="8"/>
      <c r="E11479" s="3"/>
      <c r="F11479" s="8"/>
      <c r="G11479" s="48"/>
      <c r="I11479" s="3"/>
      <c r="J11479" s="3"/>
      <c r="K11479" s="3"/>
      <c r="L11479" s="3"/>
      <c r="M11479" s="3"/>
      <c r="N11479" s="3"/>
      <c r="O11479" s="3"/>
      <c r="P11479" s="3"/>
      <c r="Q11479" s="3"/>
      <c r="R11479" s="6"/>
      <c r="S11479" s="3"/>
      <c r="T11479" s="3"/>
      <c r="U11479" s="3"/>
      <c r="V11479" s="3"/>
      <c r="W11479" s="3"/>
      <c r="X11479" s="3"/>
      <c r="Y11479" s="7"/>
    </row>
    <row r="11480" spans="2:25" s="12" customFormat="1" x14ac:dyDescent="0.2">
      <c r="B11480" s="8"/>
      <c r="C11480" s="8"/>
      <c r="D11480" s="8"/>
      <c r="E11480" s="3"/>
      <c r="F11480" s="8"/>
      <c r="G11480" s="48"/>
      <c r="I11480" s="3"/>
      <c r="J11480" s="3"/>
      <c r="K11480" s="3"/>
      <c r="L11480" s="3"/>
      <c r="M11480" s="3"/>
      <c r="N11480" s="3"/>
      <c r="O11480" s="3"/>
      <c r="P11480" s="3"/>
      <c r="Q11480" s="3"/>
      <c r="R11480" s="6"/>
      <c r="S11480" s="3"/>
      <c r="T11480" s="3"/>
      <c r="U11480" s="3"/>
      <c r="V11480" s="3"/>
      <c r="W11480" s="3"/>
      <c r="X11480" s="3"/>
      <c r="Y11480" s="7"/>
    </row>
    <row r="11481" spans="2:25" s="12" customFormat="1" x14ac:dyDescent="0.2">
      <c r="B11481" s="8"/>
      <c r="C11481" s="8"/>
      <c r="D11481" s="8"/>
      <c r="E11481" s="3"/>
      <c r="F11481" s="8"/>
      <c r="G11481" s="48"/>
      <c r="I11481" s="3"/>
      <c r="J11481" s="3"/>
      <c r="K11481" s="3"/>
      <c r="L11481" s="3"/>
      <c r="M11481" s="3"/>
      <c r="N11481" s="3"/>
      <c r="O11481" s="3"/>
      <c r="P11481" s="3"/>
      <c r="Q11481" s="3"/>
      <c r="R11481" s="6"/>
      <c r="S11481" s="3"/>
      <c r="T11481" s="3"/>
      <c r="U11481" s="3"/>
      <c r="V11481" s="3"/>
      <c r="W11481" s="3"/>
      <c r="X11481" s="3"/>
      <c r="Y11481" s="7"/>
    </row>
    <row r="11482" spans="2:25" s="12" customFormat="1" x14ac:dyDescent="0.2">
      <c r="B11482" s="8"/>
      <c r="C11482" s="8"/>
      <c r="D11482" s="8"/>
      <c r="E11482" s="3"/>
      <c r="F11482" s="8"/>
      <c r="G11482" s="48"/>
      <c r="I11482" s="3"/>
      <c r="J11482" s="3"/>
      <c r="K11482" s="3"/>
      <c r="L11482" s="3"/>
      <c r="M11482" s="3"/>
      <c r="N11482" s="3"/>
      <c r="O11482" s="3"/>
      <c r="P11482" s="3"/>
      <c r="Q11482" s="3"/>
      <c r="R11482" s="6"/>
      <c r="S11482" s="3"/>
      <c r="T11482" s="3"/>
      <c r="U11482" s="3"/>
      <c r="V11482" s="3"/>
      <c r="W11482" s="3"/>
      <c r="X11482" s="3"/>
      <c r="Y11482" s="7"/>
    </row>
    <row r="11483" spans="2:25" s="12" customFormat="1" x14ac:dyDescent="0.2">
      <c r="B11483" s="8"/>
      <c r="C11483" s="8"/>
      <c r="D11483" s="8"/>
      <c r="E11483" s="3"/>
      <c r="F11483" s="8"/>
      <c r="G11483" s="48"/>
      <c r="I11483" s="3"/>
      <c r="J11483" s="3"/>
      <c r="K11483" s="3"/>
      <c r="L11483" s="3"/>
      <c r="M11483" s="3"/>
      <c r="N11483" s="3"/>
      <c r="O11483" s="3"/>
      <c r="P11483" s="3"/>
      <c r="Q11483" s="3"/>
      <c r="R11483" s="6"/>
      <c r="S11483" s="3"/>
      <c r="T11483" s="3"/>
      <c r="U11483" s="3"/>
      <c r="V11483" s="3"/>
      <c r="W11483" s="3"/>
      <c r="X11483" s="3"/>
      <c r="Y11483" s="7"/>
    </row>
    <row r="11484" spans="2:25" s="12" customFormat="1" x14ac:dyDescent="0.2">
      <c r="B11484" s="8"/>
      <c r="C11484" s="8"/>
      <c r="D11484" s="8"/>
      <c r="E11484" s="3"/>
      <c r="F11484" s="8"/>
      <c r="G11484" s="48"/>
      <c r="I11484" s="3"/>
      <c r="J11484" s="3"/>
      <c r="K11484" s="3"/>
      <c r="L11484" s="3"/>
      <c r="M11484" s="3"/>
      <c r="N11484" s="3"/>
      <c r="O11484" s="3"/>
      <c r="P11484" s="3"/>
      <c r="Q11484" s="3"/>
      <c r="R11484" s="6"/>
      <c r="S11484" s="3"/>
      <c r="T11484" s="3"/>
      <c r="U11484" s="3"/>
      <c r="V11484" s="3"/>
      <c r="W11484" s="3"/>
      <c r="X11484" s="3"/>
      <c r="Y11484" s="7"/>
    </row>
    <row r="11485" spans="2:25" s="12" customFormat="1" x14ac:dyDescent="0.2">
      <c r="B11485" s="8"/>
      <c r="C11485" s="8"/>
      <c r="D11485" s="8"/>
      <c r="E11485" s="3"/>
      <c r="F11485" s="8"/>
      <c r="G11485" s="48"/>
      <c r="I11485" s="3"/>
      <c r="J11485" s="3"/>
      <c r="K11485" s="3"/>
      <c r="L11485" s="3"/>
      <c r="M11485" s="3"/>
      <c r="N11485" s="3"/>
      <c r="O11485" s="3"/>
      <c r="P11485" s="3"/>
      <c r="Q11485" s="3"/>
      <c r="R11485" s="6"/>
      <c r="S11485" s="3"/>
      <c r="T11485" s="3"/>
      <c r="U11485" s="3"/>
      <c r="V11485" s="3"/>
      <c r="W11485" s="3"/>
      <c r="X11485" s="3"/>
      <c r="Y11485" s="7"/>
    </row>
    <row r="11486" spans="2:25" s="12" customFormat="1" x14ac:dyDescent="0.2">
      <c r="B11486" s="8"/>
      <c r="C11486" s="8"/>
      <c r="D11486" s="8"/>
      <c r="E11486" s="3"/>
      <c r="F11486" s="8"/>
      <c r="G11486" s="48"/>
      <c r="I11486" s="3"/>
      <c r="J11486" s="3"/>
      <c r="K11486" s="3"/>
      <c r="L11486" s="3"/>
      <c r="M11486" s="3"/>
      <c r="N11486" s="3"/>
      <c r="O11486" s="3"/>
      <c r="P11486" s="3"/>
      <c r="Q11486" s="3"/>
      <c r="R11486" s="6"/>
      <c r="S11486" s="3"/>
      <c r="T11486" s="3"/>
      <c r="U11486" s="3"/>
      <c r="V11486" s="3"/>
      <c r="W11486" s="3"/>
      <c r="X11486" s="3"/>
      <c r="Y11486" s="7"/>
    </row>
    <row r="11487" spans="2:25" s="12" customFormat="1" x14ac:dyDescent="0.2">
      <c r="B11487" s="8"/>
      <c r="C11487" s="8"/>
      <c r="D11487" s="8"/>
      <c r="E11487" s="3"/>
      <c r="F11487" s="8"/>
      <c r="G11487" s="48"/>
      <c r="I11487" s="3"/>
      <c r="J11487" s="3"/>
      <c r="K11487" s="3"/>
      <c r="L11487" s="3"/>
      <c r="M11487" s="3"/>
      <c r="N11487" s="3"/>
      <c r="O11487" s="3"/>
      <c r="P11487" s="3"/>
      <c r="Q11487" s="3"/>
      <c r="R11487" s="6"/>
      <c r="S11487" s="3"/>
      <c r="T11487" s="3"/>
      <c r="U11487" s="3"/>
      <c r="V11487" s="3"/>
      <c r="W11487" s="3"/>
      <c r="X11487" s="3"/>
      <c r="Y11487" s="7"/>
    </row>
    <row r="11488" spans="2:25" s="12" customFormat="1" x14ac:dyDescent="0.2">
      <c r="B11488" s="8"/>
      <c r="C11488" s="8"/>
      <c r="D11488" s="8"/>
      <c r="E11488" s="3"/>
      <c r="F11488" s="8"/>
      <c r="G11488" s="48"/>
      <c r="I11488" s="3"/>
      <c r="J11488" s="3"/>
      <c r="K11488" s="3"/>
      <c r="L11488" s="3"/>
      <c r="M11488" s="3"/>
      <c r="N11488" s="3"/>
      <c r="O11488" s="3"/>
      <c r="P11488" s="3"/>
      <c r="Q11488" s="3"/>
      <c r="R11488" s="6"/>
      <c r="S11488" s="3"/>
      <c r="T11488" s="3"/>
      <c r="U11488" s="3"/>
      <c r="V11488" s="3"/>
      <c r="W11488" s="3"/>
      <c r="X11488" s="3"/>
      <c r="Y11488" s="7"/>
    </row>
    <row r="11489" spans="2:25" s="12" customFormat="1" x14ac:dyDescent="0.2">
      <c r="B11489" s="8"/>
      <c r="C11489" s="8"/>
      <c r="D11489" s="8"/>
      <c r="E11489" s="3"/>
      <c r="F11489" s="8"/>
      <c r="G11489" s="48"/>
      <c r="I11489" s="3"/>
      <c r="J11489" s="3"/>
      <c r="K11489" s="3"/>
      <c r="L11489" s="3"/>
      <c r="M11489" s="3"/>
      <c r="N11489" s="3"/>
      <c r="O11489" s="3"/>
      <c r="P11489" s="3"/>
      <c r="Q11489" s="3"/>
      <c r="R11489" s="6"/>
      <c r="S11489" s="3"/>
      <c r="T11489" s="3"/>
      <c r="U11489" s="3"/>
      <c r="V11489" s="3"/>
      <c r="W11489" s="3"/>
      <c r="X11489" s="3"/>
      <c r="Y11489" s="7"/>
    </row>
    <row r="11490" spans="2:25" s="12" customFormat="1" x14ac:dyDescent="0.2">
      <c r="B11490" s="8"/>
      <c r="C11490" s="8"/>
      <c r="D11490" s="8"/>
      <c r="E11490" s="3"/>
      <c r="F11490" s="8"/>
      <c r="G11490" s="48"/>
      <c r="I11490" s="3"/>
      <c r="J11490" s="3"/>
      <c r="K11490" s="3"/>
      <c r="L11490" s="3"/>
      <c r="M11490" s="3"/>
      <c r="N11490" s="3"/>
      <c r="O11490" s="3"/>
      <c r="P11490" s="3"/>
      <c r="Q11490" s="3"/>
      <c r="R11490" s="6"/>
      <c r="S11490" s="3"/>
      <c r="T11490" s="3"/>
      <c r="U11490" s="3"/>
      <c r="V11490" s="3"/>
      <c r="W11490" s="3"/>
      <c r="X11490" s="3"/>
      <c r="Y11490" s="7"/>
    </row>
    <row r="11491" spans="2:25" s="12" customFormat="1" x14ac:dyDescent="0.2">
      <c r="B11491" s="8"/>
      <c r="C11491" s="8"/>
      <c r="D11491" s="8"/>
      <c r="E11491" s="3"/>
      <c r="F11491" s="8"/>
      <c r="G11491" s="48"/>
      <c r="I11491" s="3"/>
      <c r="J11491" s="3"/>
      <c r="K11491" s="3"/>
      <c r="L11491" s="3"/>
      <c r="M11491" s="3"/>
      <c r="N11491" s="3"/>
      <c r="O11491" s="3"/>
      <c r="P11491" s="3"/>
      <c r="Q11491" s="3"/>
      <c r="R11491" s="6"/>
      <c r="S11491" s="3"/>
      <c r="T11491" s="3"/>
      <c r="U11491" s="3"/>
      <c r="V11491" s="3"/>
      <c r="W11491" s="3"/>
      <c r="X11491" s="3"/>
      <c r="Y11491" s="7"/>
    </row>
    <row r="11492" spans="2:25" s="12" customFormat="1" x14ac:dyDescent="0.2">
      <c r="B11492" s="8"/>
      <c r="C11492" s="8"/>
      <c r="D11492" s="8"/>
      <c r="E11492" s="3"/>
      <c r="F11492" s="8"/>
      <c r="G11492" s="48"/>
      <c r="I11492" s="3"/>
      <c r="J11492" s="3"/>
      <c r="K11492" s="3"/>
      <c r="L11492" s="3"/>
      <c r="M11492" s="3"/>
      <c r="N11492" s="3"/>
      <c r="O11492" s="3"/>
      <c r="P11492" s="3"/>
      <c r="Q11492" s="3"/>
      <c r="R11492" s="6"/>
      <c r="S11492" s="3"/>
      <c r="T11492" s="3"/>
      <c r="U11492" s="3"/>
      <c r="V11492" s="3"/>
      <c r="W11492" s="3"/>
      <c r="X11492" s="3"/>
      <c r="Y11492" s="7"/>
    </row>
    <row r="11493" spans="2:25" s="12" customFormat="1" x14ac:dyDescent="0.2">
      <c r="B11493" s="8"/>
      <c r="C11493" s="8"/>
      <c r="D11493" s="8"/>
      <c r="E11493" s="3"/>
      <c r="F11493" s="8"/>
      <c r="G11493" s="48"/>
      <c r="I11493" s="3"/>
      <c r="J11493" s="3"/>
      <c r="K11493" s="3"/>
      <c r="L11493" s="3"/>
      <c r="M11493" s="3"/>
      <c r="N11493" s="3"/>
      <c r="O11493" s="3"/>
      <c r="P11493" s="3"/>
      <c r="Q11493" s="3"/>
      <c r="R11493" s="6"/>
      <c r="S11493" s="3"/>
      <c r="T11493" s="3"/>
      <c r="U11493" s="3"/>
      <c r="V11493" s="3"/>
      <c r="W11493" s="3"/>
      <c r="X11493" s="3"/>
      <c r="Y11493" s="7"/>
    </row>
    <row r="11494" spans="2:25" s="12" customFormat="1" x14ac:dyDescent="0.2">
      <c r="B11494" s="8"/>
      <c r="C11494" s="8"/>
      <c r="D11494" s="8"/>
      <c r="E11494" s="3"/>
      <c r="F11494" s="8"/>
      <c r="G11494" s="48"/>
      <c r="I11494" s="3"/>
      <c r="J11494" s="3"/>
      <c r="K11494" s="3"/>
      <c r="L11494" s="3"/>
      <c r="M11494" s="3"/>
      <c r="N11494" s="3"/>
      <c r="O11494" s="3"/>
      <c r="P11494" s="3"/>
      <c r="Q11494" s="3"/>
      <c r="R11494" s="6"/>
      <c r="S11494" s="3"/>
      <c r="T11494" s="3"/>
      <c r="U11494" s="3"/>
      <c r="V11494" s="3"/>
      <c r="W11494" s="3"/>
      <c r="X11494" s="3"/>
      <c r="Y11494" s="7"/>
    </row>
    <row r="11495" spans="2:25" s="12" customFormat="1" x14ac:dyDescent="0.2">
      <c r="B11495" s="8"/>
      <c r="C11495" s="8"/>
      <c r="D11495" s="8"/>
      <c r="E11495" s="3"/>
      <c r="F11495" s="8"/>
      <c r="G11495" s="48"/>
      <c r="I11495" s="3"/>
      <c r="J11495" s="3"/>
      <c r="K11495" s="3"/>
      <c r="L11495" s="3"/>
      <c r="M11495" s="3"/>
      <c r="N11495" s="3"/>
      <c r="O11495" s="3"/>
      <c r="P11495" s="3"/>
      <c r="Q11495" s="3"/>
      <c r="R11495" s="6"/>
      <c r="S11495" s="3"/>
      <c r="T11495" s="3"/>
      <c r="U11495" s="3"/>
      <c r="V11495" s="3"/>
      <c r="W11495" s="3"/>
      <c r="X11495" s="3"/>
      <c r="Y11495" s="7"/>
    </row>
    <row r="11496" spans="2:25" s="12" customFormat="1" x14ac:dyDescent="0.2">
      <c r="B11496" s="8"/>
      <c r="C11496" s="8"/>
      <c r="D11496" s="8"/>
      <c r="E11496" s="3"/>
      <c r="F11496" s="8"/>
      <c r="G11496" s="48"/>
      <c r="I11496" s="3"/>
      <c r="J11496" s="3"/>
      <c r="K11496" s="3"/>
      <c r="L11496" s="3"/>
      <c r="M11496" s="3"/>
      <c r="N11496" s="3"/>
      <c r="O11496" s="3"/>
      <c r="P11496" s="3"/>
      <c r="Q11496" s="3"/>
      <c r="R11496" s="6"/>
      <c r="S11496" s="3"/>
      <c r="T11496" s="3"/>
      <c r="U11496" s="3"/>
      <c r="V11496" s="3"/>
      <c r="W11496" s="3"/>
      <c r="X11496" s="3"/>
      <c r="Y11496" s="7"/>
    </row>
    <row r="11497" spans="2:25" s="12" customFormat="1" x14ac:dyDescent="0.2">
      <c r="B11497" s="8"/>
      <c r="C11497" s="8"/>
      <c r="D11497" s="8"/>
      <c r="E11497" s="3"/>
      <c r="F11497" s="8"/>
      <c r="G11497" s="48"/>
      <c r="I11497" s="3"/>
      <c r="J11497" s="3"/>
      <c r="K11497" s="3"/>
      <c r="L11497" s="3"/>
      <c r="M11497" s="3"/>
      <c r="N11497" s="3"/>
      <c r="O11497" s="3"/>
      <c r="P11497" s="3"/>
      <c r="Q11497" s="3"/>
      <c r="R11497" s="6"/>
      <c r="S11497" s="3"/>
      <c r="T11497" s="3"/>
      <c r="U11497" s="3"/>
      <c r="V11497" s="3"/>
      <c r="W11497" s="3"/>
      <c r="X11497" s="3"/>
      <c r="Y11497" s="7"/>
    </row>
    <row r="11498" spans="2:25" s="12" customFormat="1" x14ac:dyDescent="0.2">
      <c r="B11498" s="8"/>
      <c r="C11498" s="8"/>
      <c r="D11498" s="8"/>
      <c r="E11498" s="3"/>
      <c r="F11498" s="8"/>
      <c r="G11498" s="48"/>
      <c r="I11498" s="3"/>
      <c r="J11498" s="3"/>
      <c r="K11498" s="3"/>
      <c r="L11498" s="3"/>
      <c r="M11498" s="3"/>
      <c r="N11498" s="3"/>
      <c r="O11498" s="3"/>
      <c r="P11498" s="3"/>
      <c r="Q11498" s="3"/>
      <c r="R11498" s="6"/>
      <c r="S11498" s="3"/>
      <c r="T11498" s="3"/>
      <c r="U11498" s="3"/>
      <c r="V11498" s="3"/>
      <c r="W11498" s="3"/>
      <c r="X11498" s="3"/>
      <c r="Y11498" s="7"/>
    </row>
    <row r="11499" spans="2:25" s="12" customFormat="1" x14ac:dyDescent="0.2">
      <c r="B11499" s="8"/>
      <c r="C11499" s="8"/>
      <c r="D11499" s="8"/>
      <c r="E11499" s="3"/>
      <c r="F11499" s="8"/>
      <c r="G11499" s="48"/>
      <c r="I11499" s="3"/>
      <c r="J11499" s="3"/>
      <c r="K11499" s="3"/>
      <c r="L11499" s="3"/>
      <c r="M11499" s="3"/>
      <c r="N11499" s="3"/>
      <c r="O11499" s="3"/>
      <c r="P11499" s="3"/>
      <c r="Q11499" s="3"/>
      <c r="R11499" s="6"/>
      <c r="S11499" s="3"/>
      <c r="T11499" s="3"/>
      <c r="U11499" s="3"/>
      <c r="V11499" s="3"/>
      <c r="W11499" s="3"/>
      <c r="X11499" s="3"/>
      <c r="Y11499" s="7"/>
    </row>
    <row r="11500" spans="2:25" s="12" customFormat="1" x14ac:dyDescent="0.2">
      <c r="B11500" s="8"/>
      <c r="C11500" s="8"/>
      <c r="D11500" s="8"/>
      <c r="E11500" s="3"/>
      <c r="F11500" s="8"/>
      <c r="G11500" s="48"/>
      <c r="I11500" s="3"/>
      <c r="J11500" s="3"/>
      <c r="K11500" s="3"/>
      <c r="L11500" s="3"/>
      <c r="M11500" s="3"/>
      <c r="N11500" s="3"/>
      <c r="O11500" s="3"/>
      <c r="P11500" s="3"/>
      <c r="Q11500" s="3"/>
      <c r="R11500" s="6"/>
      <c r="S11500" s="3"/>
      <c r="T11500" s="3"/>
      <c r="U11500" s="3"/>
      <c r="V11500" s="3"/>
      <c r="W11500" s="3"/>
      <c r="X11500" s="3"/>
      <c r="Y11500" s="7"/>
    </row>
    <row r="11501" spans="2:25" s="12" customFormat="1" x14ac:dyDescent="0.2">
      <c r="B11501" s="8"/>
      <c r="C11501" s="8"/>
      <c r="D11501" s="8"/>
      <c r="E11501" s="3"/>
      <c r="F11501" s="8"/>
      <c r="G11501" s="48"/>
      <c r="I11501" s="3"/>
      <c r="J11501" s="3"/>
      <c r="K11501" s="3"/>
      <c r="L11501" s="3"/>
      <c r="M11501" s="3"/>
      <c r="N11501" s="3"/>
      <c r="O11501" s="3"/>
      <c r="P11501" s="3"/>
      <c r="Q11501" s="3"/>
      <c r="R11501" s="6"/>
      <c r="S11501" s="3"/>
      <c r="T11501" s="3"/>
      <c r="U11501" s="3"/>
      <c r="V11501" s="3"/>
      <c r="W11501" s="3"/>
      <c r="X11501" s="3"/>
      <c r="Y11501" s="7"/>
    </row>
    <row r="11502" spans="2:25" s="12" customFormat="1" x14ac:dyDescent="0.2">
      <c r="B11502" s="8"/>
      <c r="C11502" s="8"/>
      <c r="D11502" s="8"/>
      <c r="E11502" s="3"/>
      <c r="F11502" s="8"/>
      <c r="G11502" s="48"/>
      <c r="I11502" s="3"/>
      <c r="J11502" s="3"/>
      <c r="K11502" s="3"/>
      <c r="L11502" s="3"/>
      <c r="M11502" s="3"/>
      <c r="N11502" s="3"/>
      <c r="O11502" s="3"/>
      <c r="P11502" s="3"/>
      <c r="Q11502" s="3"/>
      <c r="R11502" s="6"/>
      <c r="S11502" s="3"/>
      <c r="T11502" s="3"/>
      <c r="U11502" s="3"/>
      <c r="V11502" s="3"/>
      <c r="W11502" s="3"/>
      <c r="X11502" s="3"/>
      <c r="Y11502" s="7"/>
    </row>
    <row r="11503" spans="2:25" s="12" customFormat="1" x14ac:dyDescent="0.2">
      <c r="B11503" s="8"/>
      <c r="C11503" s="8"/>
      <c r="D11503" s="8"/>
      <c r="E11503" s="3"/>
      <c r="F11503" s="8"/>
      <c r="G11503" s="48"/>
      <c r="I11503" s="3"/>
      <c r="J11503" s="3"/>
      <c r="K11503" s="3"/>
      <c r="L11503" s="3"/>
      <c r="M11503" s="3"/>
      <c r="N11503" s="3"/>
      <c r="O11503" s="3"/>
      <c r="P11503" s="3"/>
      <c r="Q11503" s="3"/>
      <c r="R11503" s="6"/>
      <c r="S11503" s="3"/>
      <c r="T11503" s="3"/>
      <c r="U11503" s="3"/>
      <c r="V11503" s="3"/>
      <c r="W11503" s="3"/>
      <c r="X11503" s="3"/>
      <c r="Y11503" s="7"/>
    </row>
    <row r="11504" spans="2:25" s="12" customFormat="1" x14ac:dyDescent="0.2">
      <c r="B11504" s="8"/>
      <c r="C11504" s="8"/>
      <c r="D11504" s="8"/>
      <c r="E11504" s="3"/>
      <c r="F11504" s="8"/>
      <c r="G11504" s="48"/>
      <c r="I11504" s="3"/>
      <c r="J11504" s="3"/>
      <c r="K11504" s="3"/>
      <c r="L11504" s="3"/>
      <c r="M11504" s="3"/>
      <c r="N11504" s="3"/>
      <c r="O11504" s="3"/>
      <c r="P11504" s="3"/>
      <c r="Q11504" s="3"/>
      <c r="R11504" s="6"/>
      <c r="S11504" s="3"/>
      <c r="T11504" s="3"/>
      <c r="U11504" s="3"/>
      <c r="V11504" s="3"/>
      <c r="W11504" s="3"/>
      <c r="X11504" s="3"/>
      <c r="Y11504" s="7"/>
    </row>
    <row r="11505" spans="2:25" s="12" customFormat="1" x14ac:dyDescent="0.2">
      <c r="B11505" s="8"/>
      <c r="C11505" s="8"/>
      <c r="D11505" s="8"/>
      <c r="E11505" s="3"/>
      <c r="F11505" s="8"/>
      <c r="G11505" s="48"/>
      <c r="I11505" s="3"/>
      <c r="J11505" s="3"/>
      <c r="K11505" s="3"/>
      <c r="L11505" s="3"/>
      <c r="M11505" s="3"/>
      <c r="N11505" s="3"/>
      <c r="O11505" s="3"/>
      <c r="P11505" s="3"/>
      <c r="Q11505" s="3"/>
      <c r="R11505" s="6"/>
      <c r="S11505" s="3"/>
      <c r="T11505" s="3"/>
      <c r="U11505" s="3"/>
      <c r="V11505" s="3"/>
      <c r="W11505" s="3"/>
      <c r="X11505" s="3"/>
      <c r="Y11505" s="7"/>
    </row>
    <row r="11506" spans="2:25" s="12" customFormat="1" x14ac:dyDescent="0.2">
      <c r="B11506" s="8"/>
      <c r="C11506" s="8"/>
      <c r="D11506" s="8"/>
      <c r="E11506" s="3"/>
      <c r="F11506" s="8"/>
      <c r="G11506" s="48"/>
      <c r="I11506" s="3"/>
      <c r="J11506" s="3"/>
      <c r="K11506" s="3"/>
      <c r="L11506" s="3"/>
      <c r="M11506" s="3"/>
      <c r="N11506" s="3"/>
      <c r="O11506" s="3"/>
      <c r="P11506" s="3"/>
      <c r="Q11506" s="3"/>
      <c r="R11506" s="6"/>
      <c r="S11506" s="3"/>
      <c r="T11506" s="3"/>
      <c r="U11506" s="3"/>
      <c r="V11506" s="3"/>
      <c r="W11506" s="3"/>
      <c r="X11506" s="3"/>
      <c r="Y11506" s="7"/>
    </row>
    <row r="11507" spans="2:25" s="12" customFormat="1" x14ac:dyDescent="0.2">
      <c r="B11507" s="8"/>
      <c r="C11507" s="8"/>
      <c r="D11507" s="8"/>
      <c r="E11507" s="3"/>
      <c r="F11507" s="8"/>
      <c r="G11507" s="48"/>
      <c r="I11507" s="3"/>
      <c r="J11507" s="3"/>
      <c r="K11507" s="3"/>
      <c r="L11507" s="3"/>
      <c r="M11507" s="3"/>
      <c r="N11507" s="3"/>
      <c r="O11507" s="3"/>
      <c r="P11507" s="3"/>
      <c r="Q11507" s="3"/>
      <c r="R11507" s="6"/>
      <c r="S11507" s="3"/>
      <c r="T11507" s="3"/>
      <c r="U11507" s="3"/>
      <c r="V11507" s="3"/>
      <c r="W11507" s="3"/>
      <c r="X11507" s="3"/>
      <c r="Y11507" s="7"/>
    </row>
    <row r="11508" spans="2:25" s="12" customFormat="1" x14ac:dyDescent="0.2">
      <c r="B11508" s="8"/>
      <c r="C11508" s="8"/>
      <c r="D11508" s="8"/>
      <c r="E11508" s="3"/>
      <c r="F11508" s="8"/>
      <c r="G11508" s="48"/>
      <c r="I11508" s="3"/>
      <c r="J11508" s="3"/>
      <c r="K11508" s="3"/>
      <c r="L11508" s="3"/>
      <c r="M11508" s="3"/>
      <c r="N11508" s="3"/>
      <c r="O11508" s="3"/>
      <c r="P11508" s="3"/>
      <c r="Q11508" s="3"/>
      <c r="R11508" s="6"/>
      <c r="S11508" s="3"/>
      <c r="T11508" s="3"/>
      <c r="U11508" s="3"/>
      <c r="V11508" s="3"/>
      <c r="W11508" s="3"/>
      <c r="X11508" s="3"/>
      <c r="Y11508" s="7"/>
    </row>
    <row r="11509" spans="2:25" s="12" customFormat="1" x14ac:dyDescent="0.2">
      <c r="B11509" s="8"/>
      <c r="C11509" s="8"/>
      <c r="D11509" s="8"/>
      <c r="E11509" s="3"/>
      <c r="F11509" s="8"/>
      <c r="G11509" s="48"/>
      <c r="I11509" s="3"/>
      <c r="J11509" s="3"/>
      <c r="K11509" s="3"/>
      <c r="L11509" s="3"/>
      <c r="M11509" s="3"/>
      <c r="N11509" s="3"/>
      <c r="O11509" s="3"/>
      <c r="P11509" s="3"/>
      <c r="Q11509" s="3"/>
      <c r="R11509" s="6"/>
      <c r="S11509" s="3"/>
      <c r="T11509" s="3"/>
      <c r="U11509" s="3"/>
      <c r="V11509" s="3"/>
      <c r="W11509" s="3"/>
      <c r="X11509" s="3"/>
      <c r="Y11509" s="7"/>
    </row>
    <row r="11510" spans="2:25" s="12" customFormat="1" x14ac:dyDescent="0.2">
      <c r="B11510" s="8"/>
      <c r="C11510" s="8"/>
      <c r="D11510" s="8"/>
      <c r="E11510" s="3"/>
      <c r="F11510" s="8"/>
      <c r="G11510" s="48"/>
      <c r="I11510" s="3"/>
      <c r="J11510" s="3"/>
      <c r="K11510" s="3"/>
      <c r="L11510" s="3"/>
      <c r="M11510" s="3"/>
      <c r="N11510" s="3"/>
      <c r="O11510" s="3"/>
      <c r="P11510" s="3"/>
      <c r="Q11510" s="3"/>
      <c r="R11510" s="6"/>
      <c r="S11510" s="3"/>
      <c r="T11510" s="3"/>
      <c r="U11510" s="3"/>
      <c r="V11510" s="3"/>
      <c r="W11510" s="3"/>
      <c r="X11510" s="3"/>
      <c r="Y11510" s="7"/>
    </row>
    <row r="11511" spans="2:25" s="12" customFormat="1" x14ac:dyDescent="0.2">
      <c r="B11511" s="8"/>
      <c r="C11511" s="8"/>
      <c r="D11511" s="8"/>
      <c r="E11511" s="3"/>
      <c r="F11511" s="8"/>
      <c r="G11511" s="48"/>
      <c r="I11511" s="3"/>
      <c r="J11511" s="3"/>
      <c r="K11511" s="3"/>
      <c r="L11511" s="3"/>
      <c r="M11511" s="3"/>
      <c r="N11511" s="3"/>
      <c r="O11511" s="3"/>
      <c r="P11511" s="3"/>
      <c r="Q11511" s="3"/>
      <c r="R11511" s="6"/>
      <c r="S11511" s="3"/>
      <c r="T11511" s="3"/>
      <c r="U11511" s="3"/>
      <c r="V11511" s="3"/>
      <c r="W11511" s="3"/>
      <c r="X11511" s="3"/>
      <c r="Y11511" s="7"/>
    </row>
    <row r="11512" spans="2:25" s="12" customFormat="1" x14ac:dyDescent="0.2">
      <c r="B11512" s="8"/>
      <c r="C11512" s="8"/>
      <c r="D11512" s="8"/>
      <c r="E11512" s="3"/>
      <c r="F11512" s="8"/>
      <c r="G11512" s="48"/>
      <c r="I11512" s="3"/>
      <c r="J11512" s="3"/>
      <c r="K11512" s="3"/>
      <c r="L11512" s="3"/>
      <c r="M11512" s="3"/>
      <c r="N11512" s="3"/>
      <c r="O11512" s="3"/>
      <c r="P11512" s="3"/>
      <c r="Q11512" s="3"/>
      <c r="R11512" s="6"/>
      <c r="S11512" s="3"/>
      <c r="T11512" s="3"/>
      <c r="U11512" s="3"/>
      <c r="V11512" s="3"/>
      <c r="W11512" s="3"/>
      <c r="X11512" s="3"/>
      <c r="Y11512" s="7"/>
    </row>
    <row r="11513" spans="2:25" s="12" customFormat="1" x14ac:dyDescent="0.2">
      <c r="B11513" s="8"/>
      <c r="C11513" s="8"/>
      <c r="D11513" s="8"/>
      <c r="E11513" s="3"/>
      <c r="F11513" s="8"/>
      <c r="G11513" s="48"/>
      <c r="I11513" s="3"/>
      <c r="J11513" s="3"/>
      <c r="K11513" s="3"/>
      <c r="L11513" s="3"/>
      <c r="M11513" s="3"/>
      <c r="N11513" s="3"/>
      <c r="O11513" s="3"/>
      <c r="P11513" s="3"/>
      <c r="Q11513" s="3"/>
      <c r="R11513" s="6"/>
      <c r="S11513" s="3"/>
      <c r="T11513" s="3"/>
      <c r="U11513" s="3"/>
      <c r="V11513" s="3"/>
      <c r="W11513" s="3"/>
      <c r="X11513" s="3"/>
      <c r="Y11513" s="7"/>
    </row>
    <row r="11514" spans="2:25" s="12" customFormat="1" x14ac:dyDescent="0.2">
      <c r="B11514" s="8"/>
      <c r="C11514" s="8"/>
      <c r="D11514" s="8"/>
      <c r="E11514" s="3"/>
      <c r="F11514" s="8"/>
      <c r="G11514" s="48"/>
      <c r="I11514" s="3"/>
      <c r="J11514" s="3"/>
      <c r="K11514" s="3"/>
      <c r="L11514" s="3"/>
      <c r="M11514" s="3"/>
      <c r="N11514" s="3"/>
      <c r="O11514" s="3"/>
      <c r="P11514" s="3"/>
      <c r="Q11514" s="3"/>
      <c r="R11514" s="6"/>
      <c r="S11514" s="3"/>
      <c r="T11514" s="3"/>
      <c r="U11514" s="3"/>
      <c r="V11514" s="3"/>
      <c r="W11514" s="3"/>
      <c r="X11514" s="3"/>
      <c r="Y11514" s="7"/>
    </row>
    <row r="11515" spans="2:25" s="12" customFormat="1" x14ac:dyDescent="0.2">
      <c r="B11515" s="8"/>
      <c r="C11515" s="8"/>
      <c r="D11515" s="8"/>
      <c r="E11515" s="3"/>
      <c r="F11515" s="8"/>
      <c r="G11515" s="48"/>
      <c r="I11515" s="3"/>
      <c r="J11515" s="3"/>
      <c r="K11515" s="3"/>
      <c r="L11515" s="3"/>
      <c r="M11515" s="3"/>
      <c r="N11515" s="3"/>
      <c r="O11515" s="3"/>
      <c r="P11515" s="3"/>
      <c r="Q11515" s="3"/>
      <c r="R11515" s="6"/>
      <c r="S11515" s="3"/>
      <c r="T11515" s="3"/>
      <c r="U11515" s="3"/>
      <c r="V11515" s="3"/>
      <c r="W11515" s="3"/>
      <c r="X11515" s="3"/>
      <c r="Y11515" s="7"/>
    </row>
    <row r="11516" spans="2:25" s="12" customFormat="1" x14ac:dyDescent="0.2">
      <c r="B11516" s="8"/>
      <c r="C11516" s="8"/>
      <c r="D11516" s="8"/>
      <c r="E11516" s="3"/>
      <c r="F11516" s="8"/>
      <c r="G11516" s="48"/>
      <c r="I11516" s="3"/>
      <c r="J11516" s="3"/>
      <c r="K11516" s="3"/>
      <c r="L11516" s="3"/>
      <c r="M11516" s="3"/>
      <c r="N11516" s="3"/>
      <c r="O11516" s="3"/>
      <c r="P11516" s="3"/>
      <c r="Q11516" s="3"/>
      <c r="R11516" s="6"/>
      <c r="S11516" s="3"/>
      <c r="T11516" s="3"/>
      <c r="U11516" s="3"/>
      <c r="V11516" s="3"/>
      <c r="W11516" s="3"/>
      <c r="X11516" s="3"/>
      <c r="Y11516" s="7"/>
    </row>
    <row r="11517" spans="2:25" s="12" customFormat="1" x14ac:dyDescent="0.2">
      <c r="B11517" s="8"/>
      <c r="C11517" s="8"/>
      <c r="D11517" s="8"/>
      <c r="E11517" s="3"/>
      <c r="F11517" s="8"/>
      <c r="G11517" s="48"/>
      <c r="I11517" s="3"/>
      <c r="J11517" s="3"/>
      <c r="K11517" s="3"/>
      <c r="L11517" s="3"/>
      <c r="M11517" s="3"/>
      <c r="N11517" s="3"/>
      <c r="O11517" s="3"/>
      <c r="P11517" s="3"/>
      <c r="Q11517" s="3"/>
      <c r="R11517" s="6"/>
      <c r="S11517" s="3"/>
      <c r="T11517" s="3"/>
      <c r="U11517" s="3"/>
      <c r="V11517" s="3"/>
      <c r="W11517" s="3"/>
      <c r="X11517" s="3"/>
      <c r="Y11517" s="7"/>
    </row>
    <row r="11518" spans="2:25" s="12" customFormat="1" x14ac:dyDescent="0.2">
      <c r="B11518" s="8"/>
      <c r="C11518" s="8"/>
      <c r="D11518" s="8"/>
      <c r="E11518" s="3"/>
      <c r="F11518" s="8"/>
      <c r="G11518" s="48"/>
      <c r="I11518" s="3"/>
      <c r="J11518" s="3"/>
      <c r="K11518" s="3"/>
      <c r="L11518" s="3"/>
      <c r="M11518" s="3"/>
      <c r="N11518" s="3"/>
      <c r="O11518" s="3"/>
      <c r="P11518" s="3"/>
      <c r="Q11518" s="3"/>
      <c r="R11518" s="6"/>
      <c r="S11518" s="3"/>
      <c r="T11518" s="3"/>
      <c r="U11518" s="3"/>
      <c r="V11518" s="3"/>
      <c r="W11518" s="3"/>
      <c r="X11518" s="3"/>
      <c r="Y11518" s="7"/>
    </row>
    <row r="11519" spans="2:25" s="12" customFormat="1" x14ac:dyDescent="0.2">
      <c r="B11519" s="8"/>
      <c r="C11519" s="8"/>
      <c r="D11519" s="8"/>
      <c r="E11519" s="3"/>
      <c r="F11519" s="8"/>
      <c r="G11519" s="48"/>
      <c r="I11519" s="3"/>
      <c r="J11519" s="3"/>
      <c r="K11519" s="3"/>
      <c r="L11519" s="3"/>
      <c r="M11519" s="3"/>
      <c r="N11519" s="3"/>
      <c r="O11519" s="3"/>
      <c r="P11519" s="3"/>
      <c r="Q11519" s="3"/>
      <c r="R11519" s="6"/>
      <c r="S11519" s="3"/>
      <c r="T11519" s="3"/>
      <c r="U11519" s="3"/>
      <c r="V11519" s="3"/>
      <c r="W11519" s="3"/>
      <c r="X11519" s="3"/>
      <c r="Y11519" s="7"/>
    </row>
    <row r="11520" spans="2:25" s="12" customFormat="1" x14ac:dyDescent="0.2">
      <c r="B11520" s="8"/>
      <c r="C11520" s="8"/>
      <c r="D11520" s="8"/>
      <c r="E11520" s="3"/>
      <c r="F11520" s="8"/>
      <c r="G11520" s="48"/>
      <c r="I11520" s="3"/>
      <c r="J11520" s="3"/>
      <c r="K11520" s="3"/>
      <c r="L11520" s="3"/>
      <c r="M11520" s="3"/>
      <c r="N11520" s="3"/>
      <c r="O11520" s="3"/>
      <c r="P11520" s="3"/>
      <c r="Q11520" s="3"/>
      <c r="R11520" s="6"/>
      <c r="S11520" s="3"/>
      <c r="T11520" s="3"/>
      <c r="U11520" s="3"/>
      <c r="V11520" s="3"/>
      <c r="W11520" s="3"/>
      <c r="X11520" s="3"/>
      <c r="Y11520" s="7"/>
    </row>
    <row r="11521" spans="2:25" s="12" customFormat="1" x14ac:dyDescent="0.2">
      <c r="B11521" s="8"/>
      <c r="C11521" s="8"/>
      <c r="D11521" s="8"/>
      <c r="E11521" s="3"/>
      <c r="F11521" s="8"/>
      <c r="G11521" s="48"/>
      <c r="I11521" s="3"/>
      <c r="J11521" s="3"/>
      <c r="K11521" s="3"/>
      <c r="L11521" s="3"/>
      <c r="M11521" s="3"/>
      <c r="N11521" s="3"/>
      <c r="O11521" s="3"/>
      <c r="P11521" s="3"/>
      <c r="Q11521" s="3"/>
      <c r="R11521" s="6"/>
      <c r="S11521" s="3"/>
      <c r="T11521" s="3"/>
      <c r="U11521" s="3"/>
      <c r="V11521" s="3"/>
      <c r="W11521" s="3"/>
      <c r="X11521" s="3"/>
      <c r="Y11521" s="7"/>
    </row>
    <row r="11522" spans="2:25" s="12" customFormat="1" x14ac:dyDescent="0.2">
      <c r="B11522" s="8"/>
      <c r="C11522" s="8"/>
      <c r="D11522" s="8"/>
      <c r="E11522" s="3"/>
      <c r="F11522" s="8"/>
      <c r="G11522" s="48"/>
      <c r="I11522" s="3"/>
      <c r="J11522" s="3"/>
      <c r="K11522" s="3"/>
      <c r="L11522" s="3"/>
      <c r="M11522" s="3"/>
      <c r="N11522" s="3"/>
      <c r="O11522" s="3"/>
      <c r="P11522" s="3"/>
      <c r="Q11522" s="3"/>
      <c r="R11522" s="6"/>
      <c r="S11522" s="3"/>
      <c r="T11522" s="3"/>
      <c r="U11522" s="3"/>
      <c r="V11522" s="3"/>
      <c r="W11522" s="3"/>
      <c r="X11522" s="3"/>
      <c r="Y11522" s="7"/>
    </row>
    <row r="11523" spans="2:25" s="12" customFormat="1" x14ac:dyDescent="0.2">
      <c r="B11523" s="8"/>
      <c r="C11523" s="8"/>
      <c r="D11523" s="8"/>
      <c r="E11523" s="3"/>
      <c r="F11523" s="8"/>
      <c r="G11523" s="48"/>
      <c r="I11523" s="3"/>
      <c r="J11523" s="3"/>
      <c r="K11523" s="3"/>
      <c r="L11523" s="3"/>
      <c r="M11523" s="3"/>
      <c r="N11523" s="3"/>
      <c r="O11523" s="3"/>
      <c r="P11523" s="3"/>
      <c r="Q11523" s="3"/>
      <c r="R11523" s="6"/>
      <c r="S11523" s="3"/>
      <c r="T11523" s="3"/>
      <c r="U11523" s="3"/>
      <c r="V11523" s="3"/>
      <c r="W11523" s="3"/>
      <c r="X11523" s="3"/>
      <c r="Y11523" s="7"/>
    </row>
    <row r="11524" spans="2:25" s="12" customFormat="1" x14ac:dyDescent="0.2">
      <c r="B11524" s="8"/>
      <c r="C11524" s="8"/>
      <c r="D11524" s="8"/>
      <c r="E11524" s="3"/>
      <c r="F11524" s="8"/>
      <c r="G11524" s="48"/>
      <c r="I11524" s="3"/>
      <c r="J11524" s="3"/>
      <c r="K11524" s="3"/>
      <c r="L11524" s="3"/>
      <c r="M11524" s="3"/>
      <c r="N11524" s="3"/>
      <c r="O11524" s="3"/>
      <c r="P11524" s="3"/>
      <c r="Q11524" s="3"/>
      <c r="R11524" s="6"/>
      <c r="S11524" s="3"/>
      <c r="T11524" s="3"/>
      <c r="U11524" s="3"/>
      <c r="V11524" s="3"/>
      <c r="W11524" s="3"/>
      <c r="X11524" s="3"/>
      <c r="Y11524" s="7"/>
    </row>
    <row r="11525" spans="2:25" s="12" customFormat="1" x14ac:dyDescent="0.2">
      <c r="B11525" s="8"/>
      <c r="C11525" s="8"/>
      <c r="D11525" s="8"/>
      <c r="E11525" s="3"/>
      <c r="F11525" s="8"/>
      <c r="G11525" s="48"/>
      <c r="I11525" s="3"/>
      <c r="J11525" s="3"/>
      <c r="K11525" s="3"/>
      <c r="L11525" s="3"/>
      <c r="M11525" s="3"/>
      <c r="N11525" s="3"/>
      <c r="O11525" s="3"/>
      <c r="P11525" s="3"/>
      <c r="Q11525" s="3"/>
      <c r="R11525" s="6"/>
      <c r="S11525" s="3"/>
      <c r="T11525" s="3"/>
      <c r="U11525" s="3"/>
      <c r="V11525" s="3"/>
      <c r="W11525" s="3"/>
      <c r="X11525" s="3"/>
      <c r="Y11525" s="7"/>
    </row>
    <row r="11526" spans="2:25" s="12" customFormat="1" x14ac:dyDescent="0.2">
      <c r="B11526" s="8"/>
      <c r="C11526" s="8"/>
      <c r="D11526" s="8"/>
      <c r="E11526" s="3"/>
      <c r="F11526" s="8"/>
      <c r="G11526" s="48"/>
      <c r="I11526" s="3"/>
      <c r="J11526" s="3"/>
      <c r="K11526" s="3"/>
      <c r="L11526" s="3"/>
      <c r="M11526" s="3"/>
      <c r="N11526" s="3"/>
      <c r="O11526" s="3"/>
      <c r="P11526" s="3"/>
      <c r="Q11526" s="3"/>
      <c r="R11526" s="6"/>
      <c r="S11526" s="3"/>
      <c r="T11526" s="3"/>
      <c r="U11526" s="3"/>
      <c r="V11526" s="3"/>
      <c r="W11526" s="3"/>
      <c r="X11526" s="3"/>
      <c r="Y11526" s="7"/>
    </row>
    <row r="11527" spans="2:25" s="12" customFormat="1" x14ac:dyDescent="0.2">
      <c r="B11527" s="8"/>
      <c r="C11527" s="8"/>
      <c r="D11527" s="8"/>
      <c r="E11527" s="3"/>
      <c r="F11527" s="8"/>
      <c r="G11527" s="48"/>
      <c r="I11527" s="3"/>
      <c r="J11527" s="3"/>
      <c r="K11527" s="3"/>
      <c r="L11527" s="3"/>
      <c r="M11527" s="3"/>
      <c r="N11527" s="3"/>
      <c r="O11527" s="3"/>
      <c r="P11527" s="3"/>
      <c r="Q11527" s="3"/>
      <c r="R11527" s="6"/>
      <c r="S11527" s="3"/>
      <c r="T11527" s="3"/>
      <c r="U11527" s="3"/>
      <c r="V11527" s="3"/>
      <c r="W11527" s="3"/>
      <c r="X11527" s="3"/>
      <c r="Y11527" s="7"/>
    </row>
    <row r="11528" spans="2:25" s="12" customFormat="1" x14ac:dyDescent="0.2">
      <c r="B11528" s="8"/>
      <c r="C11528" s="8"/>
      <c r="D11528" s="8"/>
      <c r="E11528" s="3"/>
      <c r="F11528" s="8"/>
      <c r="G11528" s="48"/>
      <c r="I11528" s="3"/>
      <c r="J11528" s="3"/>
      <c r="K11528" s="3"/>
      <c r="L11528" s="3"/>
      <c r="M11528" s="3"/>
      <c r="N11528" s="3"/>
      <c r="O11528" s="3"/>
      <c r="P11528" s="3"/>
      <c r="Q11528" s="3"/>
      <c r="R11528" s="6"/>
      <c r="S11528" s="3"/>
      <c r="T11528" s="3"/>
      <c r="U11528" s="3"/>
      <c r="V11528" s="3"/>
      <c r="W11528" s="3"/>
      <c r="X11528" s="3"/>
      <c r="Y11528" s="7"/>
    </row>
    <row r="11529" spans="2:25" s="12" customFormat="1" x14ac:dyDescent="0.2">
      <c r="B11529" s="8"/>
      <c r="C11529" s="8"/>
      <c r="D11529" s="8"/>
      <c r="E11529" s="3"/>
      <c r="F11529" s="8"/>
      <c r="G11529" s="48"/>
      <c r="I11529" s="3"/>
      <c r="J11529" s="3"/>
      <c r="K11529" s="3"/>
      <c r="L11529" s="3"/>
      <c r="M11529" s="3"/>
      <c r="N11529" s="3"/>
      <c r="O11529" s="3"/>
      <c r="P11529" s="3"/>
      <c r="Q11529" s="3"/>
      <c r="R11529" s="6"/>
      <c r="S11529" s="3"/>
      <c r="T11529" s="3"/>
      <c r="U11529" s="3"/>
      <c r="V11529" s="3"/>
      <c r="W11529" s="3"/>
      <c r="X11529" s="3"/>
      <c r="Y11529" s="7"/>
    </row>
    <row r="11530" spans="2:25" s="12" customFormat="1" x14ac:dyDescent="0.2">
      <c r="B11530" s="8"/>
      <c r="C11530" s="8"/>
      <c r="D11530" s="8"/>
      <c r="E11530" s="3"/>
      <c r="F11530" s="8"/>
      <c r="G11530" s="48"/>
      <c r="I11530" s="3"/>
      <c r="J11530" s="3"/>
      <c r="K11530" s="3"/>
      <c r="L11530" s="3"/>
      <c r="M11530" s="3"/>
      <c r="N11530" s="3"/>
      <c r="O11530" s="3"/>
      <c r="P11530" s="3"/>
      <c r="Q11530" s="3"/>
      <c r="R11530" s="6"/>
      <c r="S11530" s="3"/>
      <c r="T11530" s="3"/>
      <c r="U11530" s="3"/>
      <c r="V11530" s="3"/>
      <c r="W11530" s="3"/>
      <c r="X11530" s="3"/>
      <c r="Y11530" s="7"/>
    </row>
    <row r="11531" spans="2:25" s="12" customFormat="1" x14ac:dyDescent="0.2">
      <c r="B11531" s="8"/>
      <c r="C11531" s="8"/>
      <c r="D11531" s="8"/>
      <c r="E11531" s="3"/>
      <c r="F11531" s="8"/>
      <c r="G11531" s="48"/>
      <c r="I11531" s="3"/>
      <c r="J11531" s="3"/>
      <c r="K11531" s="3"/>
      <c r="L11531" s="3"/>
      <c r="M11531" s="3"/>
      <c r="N11531" s="3"/>
      <c r="O11531" s="3"/>
      <c r="P11531" s="3"/>
      <c r="Q11531" s="3"/>
      <c r="R11531" s="6"/>
      <c r="S11531" s="3"/>
      <c r="T11531" s="3"/>
      <c r="U11531" s="3"/>
      <c r="V11531" s="3"/>
      <c r="W11531" s="3"/>
      <c r="X11531" s="3"/>
      <c r="Y11531" s="7"/>
    </row>
    <row r="11532" spans="2:25" s="12" customFormat="1" x14ac:dyDescent="0.2">
      <c r="B11532" s="8"/>
      <c r="C11532" s="8"/>
      <c r="D11532" s="8"/>
      <c r="E11532" s="3"/>
      <c r="F11532" s="8"/>
      <c r="G11532" s="48"/>
      <c r="I11532" s="3"/>
      <c r="J11532" s="3"/>
      <c r="K11532" s="3"/>
      <c r="L11532" s="3"/>
      <c r="M11532" s="3"/>
      <c r="N11532" s="3"/>
      <c r="O11532" s="3"/>
      <c r="P11532" s="3"/>
      <c r="Q11532" s="3"/>
      <c r="R11532" s="6"/>
      <c r="S11532" s="3"/>
      <c r="T11532" s="3"/>
      <c r="U11532" s="3"/>
      <c r="V11532" s="3"/>
      <c r="W11532" s="3"/>
      <c r="X11532" s="3"/>
      <c r="Y11532" s="7"/>
    </row>
    <row r="11533" spans="2:25" s="12" customFormat="1" x14ac:dyDescent="0.2">
      <c r="B11533" s="8"/>
      <c r="C11533" s="8"/>
      <c r="D11533" s="8"/>
      <c r="E11533" s="3"/>
      <c r="F11533" s="8"/>
      <c r="G11533" s="48"/>
      <c r="I11533" s="3"/>
      <c r="J11533" s="3"/>
      <c r="K11533" s="3"/>
      <c r="L11533" s="3"/>
      <c r="M11533" s="3"/>
      <c r="N11533" s="3"/>
      <c r="O11533" s="3"/>
      <c r="P11533" s="3"/>
      <c r="Q11533" s="3"/>
      <c r="R11533" s="6"/>
      <c r="S11533" s="3"/>
      <c r="T11533" s="3"/>
      <c r="U11533" s="3"/>
      <c r="V11533" s="3"/>
      <c r="W11533" s="3"/>
      <c r="X11533" s="3"/>
      <c r="Y11533" s="7"/>
    </row>
    <row r="11534" spans="2:25" s="12" customFormat="1" x14ac:dyDescent="0.2">
      <c r="B11534" s="8"/>
      <c r="C11534" s="8"/>
      <c r="D11534" s="8"/>
      <c r="E11534" s="3"/>
      <c r="F11534" s="8"/>
      <c r="G11534" s="48"/>
      <c r="I11534" s="3"/>
      <c r="J11534" s="3"/>
      <c r="K11534" s="3"/>
      <c r="L11534" s="3"/>
      <c r="M11534" s="3"/>
      <c r="N11534" s="3"/>
      <c r="O11534" s="3"/>
      <c r="P11534" s="3"/>
      <c r="Q11534" s="3"/>
      <c r="R11534" s="6"/>
      <c r="S11534" s="3"/>
      <c r="T11534" s="3"/>
      <c r="U11534" s="3"/>
      <c r="V11534" s="3"/>
      <c r="W11534" s="3"/>
      <c r="X11534" s="3"/>
      <c r="Y11534" s="7"/>
    </row>
    <row r="11535" spans="2:25" s="12" customFormat="1" x14ac:dyDescent="0.2">
      <c r="B11535" s="8"/>
      <c r="C11535" s="8"/>
      <c r="D11535" s="8"/>
      <c r="E11535" s="3"/>
      <c r="F11535" s="8"/>
      <c r="G11535" s="48"/>
      <c r="I11535" s="3"/>
      <c r="J11535" s="3"/>
      <c r="K11535" s="3"/>
      <c r="L11535" s="3"/>
      <c r="M11535" s="3"/>
      <c r="N11535" s="3"/>
      <c r="O11535" s="3"/>
      <c r="P11535" s="3"/>
      <c r="Q11535" s="3"/>
      <c r="R11535" s="6"/>
      <c r="S11535" s="3"/>
      <c r="T11535" s="3"/>
      <c r="U11535" s="3"/>
      <c r="V11535" s="3"/>
      <c r="W11535" s="3"/>
      <c r="X11535" s="3"/>
      <c r="Y11535" s="7"/>
    </row>
    <row r="11536" spans="2:25" s="12" customFormat="1" x14ac:dyDescent="0.2">
      <c r="B11536" s="8"/>
      <c r="C11536" s="8"/>
      <c r="D11536" s="8"/>
      <c r="E11536" s="3"/>
      <c r="F11536" s="8"/>
      <c r="G11536" s="48"/>
      <c r="I11536" s="3"/>
      <c r="J11536" s="3"/>
      <c r="K11536" s="3"/>
      <c r="L11536" s="3"/>
      <c r="M11536" s="3"/>
      <c r="N11536" s="3"/>
      <c r="O11536" s="3"/>
      <c r="P11536" s="3"/>
      <c r="Q11536" s="3"/>
      <c r="R11536" s="6"/>
      <c r="S11536" s="3"/>
      <c r="T11536" s="3"/>
      <c r="U11536" s="3"/>
      <c r="V11536" s="3"/>
      <c r="W11536" s="3"/>
      <c r="X11536" s="3"/>
      <c r="Y11536" s="7"/>
    </row>
    <row r="11537" spans="2:25" s="12" customFormat="1" x14ac:dyDescent="0.2">
      <c r="B11537" s="8"/>
      <c r="C11537" s="8"/>
      <c r="D11537" s="8"/>
      <c r="E11537" s="3"/>
      <c r="F11537" s="8"/>
      <c r="G11537" s="48"/>
      <c r="I11537" s="3"/>
      <c r="J11537" s="3"/>
      <c r="K11537" s="3"/>
      <c r="L11537" s="3"/>
      <c r="M11537" s="3"/>
      <c r="N11537" s="3"/>
      <c r="O11537" s="3"/>
      <c r="P11537" s="3"/>
      <c r="Q11537" s="3"/>
      <c r="R11537" s="6"/>
      <c r="S11537" s="3"/>
      <c r="T11537" s="3"/>
      <c r="U11537" s="3"/>
      <c r="V11537" s="3"/>
      <c r="W11537" s="3"/>
      <c r="X11537" s="3"/>
      <c r="Y11537" s="7"/>
    </row>
    <row r="11538" spans="2:25" s="12" customFormat="1" x14ac:dyDescent="0.2">
      <c r="B11538" s="8"/>
      <c r="C11538" s="8"/>
      <c r="D11538" s="8"/>
      <c r="E11538" s="3"/>
      <c r="F11538" s="8"/>
      <c r="G11538" s="48"/>
      <c r="I11538" s="3"/>
      <c r="J11538" s="3"/>
      <c r="K11538" s="3"/>
      <c r="L11538" s="3"/>
      <c r="M11538" s="3"/>
      <c r="N11538" s="3"/>
      <c r="O11538" s="3"/>
      <c r="P11538" s="3"/>
      <c r="Q11538" s="3"/>
      <c r="R11538" s="6"/>
      <c r="S11538" s="3"/>
      <c r="T11538" s="3"/>
      <c r="U11538" s="3"/>
      <c r="V11538" s="3"/>
      <c r="W11538" s="3"/>
      <c r="X11538" s="3"/>
      <c r="Y11538" s="7"/>
    </row>
    <row r="11539" spans="2:25" s="12" customFormat="1" x14ac:dyDescent="0.2">
      <c r="B11539" s="8"/>
      <c r="C11539" s="8"/>
      <c r="D11539" s="8"/>
      <c r="E11539" s="3"/>
      <c r="F11539" s="8"/>
      <c r="G11539" s="48"/>
      <c r="I11539" s="3"/>
      <c r="J11539" s="3"/>
      <c r="K11539" s="3"/>
      <c r="L11539" s="3"/>
      <c r="M11539" s="3"/>
      <c r="N11539" s="3"/>
      <c r="O11539" s="3"/>
      <c r="P11539" s="3"/>
      <c r="Q11539" s="3"/>
      <c r="R11539" s="6"/>
      <c r="S11539" s="3"/>
      <c r="T11539" s="3"/>
      <c r="U11539" s="3"/>
      <c r="V11539" s="3"/>
      <c r="W11539" s="3"/>
      <c r="X11539" s="3"/>
      <c r="Y11539" s="7"/>
    </row>
    <row r="11540" spans="2:25" s="12" customFormat="1" x14ac:dyDescent="0.2">
      <c r="B11540" s="8"/>
      <c r="C11540" s="8"/>
      <c r="D11540" s="8"/>
      <c r="E11540" s="3"/>
      <c r="F11540" s="8"/>
      <c r="G11540" s="48"/>
      <c r="I11540" s="3"/>
      <c r="J11540" s="3"/>
      <c r="K11540" s="3"/>
      <c r="L11540" s="3"/>
      <c r="M11540" s="3"/>
      <c r="N11540" s="3"/>
      <c r="O11540" s="3"/>
      <c r="P11540" s="3"/>
      <c r="Q11540" s="3"/>
      <c r="R11540" s="6"/>
      <c r="S11540" s="3"/>
      <c r="T11540" s="3"/>
      <c r="U11540" s="3"/>
      <c r="V11540" s="3"/>
      <c r="W11540" s="3"/>
      <c r="X11540" s="3"/>
      <c r="Y11540" s="7"/>
    </row>
    <row r="11541" spans="2:25" s="12" customFormat="1" x14ac:dyDescent="0.2">
      <c r="B11541" s="8"/>
      <c r="C11541" s="8"/>
      <c r="D11541" s="8"/>
      <c r="E11541" s="3"/>
      <c r="F11541" s="8"/>
      <c r="G11541" s="48"/>
      <c r="I11541" s="3"/>
      <c r="J11541" s="3"/>
      <c r="K11541" s="3"/>
      <c r="L11541" s="3"/>
      <c r="M11541" s="3"/>
      <c r="N11541" s="3"/>
      <c r="O11541" s="3"/>
      <c r="P11541" s="3"/>
      <c r="Q11541" s="3"/>
      <c r="R11541" s="6"/>
      <c r="S11541" s="3"/>
      <c r="T11541" s="3"/>
      <c r="U11541" s="3"/>
      <c r="V11541" s="3"/>
      <c r="W11541" s="3"/>
      <c r="X11541" s="3"/>
      <c r="Y11541" s="7"/>
    </row>
    <row r="11542" spans="2:25" s="12" customFormat="1" x14ac:dyDescent="0.2">
      <c r="B11542" s="8"/>
      <c r="C11542" s="8"/>
      <c r="D11542" s="8"/>
      <c r="E11542" s="3"/>
      <c r="F11542" s="8"/>
      <c r="G11542" s="48"/>
      <c r="I11542" s="3"/>
      <c r="J11542" s="3"/>
      <c r="K11542" s="3"/>
      <c r="L11542" s="3"/>
      <c r="M11542" s="3"/>
      <c r="N11542" s="3"/>
      <c r="O11542" s="3"/>
      <c r="P11542" s="3"/>
      <c r="Q11542" s="3"/>
      <c r="R11542" s="6"/>
      <c r="S11542" s="3"/>
      <c r="T11542" s="3"/>
      <c r="U11542" s="3"/>
      <c r="V11542" s="3"/>
      <c r="W11542" s="3"/>
      <c r="X11542" s="3"/>
      <c r="Y11542" s="7"/>
    </row>
    <row r="11543" spans="2:25" s="12" customFormat="1" x14ac:dyDescent="0.2">
      <c r="B11543" s="8"/>
      <c r="C11543" s="8"/>
      <c r="D11543" s="8"/>
      <c r="E11543" s="3"/>
      <c r="F11543" s="8"/>
      <c r="G11543" s="48"/>
      <c r="I11543" s="3"/>
      <c r="J11543" s="3"/>
      <c r="K11543" s="3"/>
      <c r="L11543" s="3"/>
      <c r="M11543" s="3"/>
      <c r="N11543" s="3"/>
      <c r="O11543" s="3"/>
      <c r="P11543" s="3"/>
      <c r="Q11543" s="3"/>
      <c r="R11543" s="6"/>
      <c r="S11543" s="3"/>
      <c r="T11543" s="3"/>
      <c r="U11543" s="3"/>
      <c r="V11543" s="3"/>
      <c r="W11543" s="3"/>
      <c r="X11543" s="3"/>
      <c r="Y11543" s="7"/>
    </row>
    <row r="11544" spans="2:25" s="12" customFormat="1" x14ac:dyDescent="0.2">
      <c r="B11544" s="8"/>
      <c r="C11544" s="8"/>
      <c r="D11544" s="8"/>
      <c r="E11544" s="3"/>
      <c r="F11544" s="8"/>
      <c r="G11544" s="48"/>
      <c r="I11544" s="3"/>
      <c r="J11544" s="3"/>
      <c r="K11544" s="3"/>
      <c r="L11544" s="3"/>
      <c r="M11544" s="3"/>
      <c r="N11544" s="3"/>
      <c r="O11544" s="3"/>
      <c r="P11544" s="3"/>
      <c r="Q11544" s="3"/>
      <c r="R11544" s="6"/>
      <c r="S11544" s="3"/>
      <c r="T11544" s="3"/>
      <c r="U11544" s="3"/>
      <c r="V11544" s="3"/>
      <c r="W11544" s="3"/>
      <c r="X11544" s="3"/>
      <c r="Y11544" s="7"/>
    </row>
    <row r="11545" spans="2:25" s="12" customFormat="1" x14ac:dyDescent="0.2">
      <c r="B11545" s="8"/>
      <c r="C11545" s="8"/>
      <c r="D11545" s="8"/>
      <c r="E11545" s="3"/>
      <c r="F11545" s="8"/>
      <c r="G11545" s="48"/>
      <c r="I11545" s="3"/>
      <c r="J11545" s="3"/>
      <c r="K11545" s="3"/>
      <c r="L11545" s="3"/>
      <c r="M11545" s="3"/>
      <c r="N11545" s="3"/>
      <c r="O11545" s="3"/>
      <c r="P11545" s="3"/>
      <c r="Q11545" s="3"/>
      <c r="R11545" s="6"/>
      <c r="S11545" s="3"/>
      <c r="T11545" s="3"/>
      <c r="U11545" s="3"/>
      <c r="V11545" s="3"/>
      <c r="W11545" s="3"/>
      <c r="X11545" s="3"/>
      <c r="Y11545" s="7"/>
    </row>
    <row r="11546" spans="2:25" s="12" customFormat="1" x14ac:dyDescent="0.2">
      <c r="B11546" s="8"/>
      <c r="C11546" s="8"/>
      <c r="D11546" s="8"/>
      <c r="E11546" s="3"/>
      <c r="F11546" s="8"/>
      <c r="G11546" s="48"/>
      <c r="I11546" s="3"/>
      <c r="J11546" s="3"/>
      <c r="K11546" s="3"/>
      <c r="L11546" s="3"/>
      <c r="M11546" s="3"/>
      <c r="N11546" s="3"/>
      <c r="O11546" s="3"/>
      <c r="P11546" s="3"/>
      <c r="Q11546" s="3"/>
      <c r="R11546" s="6"/>
      <c r="S11546" s="3"/>
      <c r="T11546" s="3"/>
      <c r="U11546" s="3"/>
      <c r="V11546" s="3"/>
      <c r="W11546" s="3"/>
      <c r="X11546" s="3"/>
      <c r="Y11546" s="7"/>
    </row>
    <row r="11547" spans="2:25" s="12" customFormat="1" x14ac:dyDescent="0.2">
      <c r="B11547" s="8"/>
      <c r="C11547" s="8"/>
      <c r="D11547" s="8"/>
      <c r="E11547" s="3"/>
      <c r="F11547" s="8"/>
      <c r="G11547" s="48"/>
      <c r="I11547" s="3"/>
      <c r="J11547" s="3"/>
      <c r="K11547" s="3"/>
      <c r="L11547" s="3"/>
      <c r="M11547" s="3"/>
      <c r="N11547" s="3"/>
      <c r="O11547" s="3"/>
      <c r="P11547" s="3"/>
      <c r="Q11547" s="3"/>
      <c r="R11547" s="6"/>
      <c r="S11547" s="3"/>
      <c r="T11547" s="3"/>
      <c r="U11547" s="3"/>
      <c r="V11547" s="3"/>
      <c r="W11547" s="3"/>
      <c r="X11547" s="3"/>
      <c r="Y11547" s="7"/>
    </row>
    <row r="11548" spans="2:25" s="12" customFormat="1" x14ac:dyDescent="0.2">
      <c r="B11548" s="8"/>
      <c r="C11548" s="8"/>
      <c r="D11548" s="8"/>
      <c r="E11548" s="3"/>
      <c r="F11548" s="8"/>
      <c r="G11548" s="48"/>
      <c r="I11548" s="3"/>
      <c r="J11548" s="3"/>
      <c r="K11548" s="3"/>
      <c r="L11548" s="3"/>
      <c r="M11548" s="3"/>
      <c r="N11548" s="3"/>
      <c r="O11548" s="3"/>
      <c r="P11548" s="3"/>
      <c r="Q11548" s="3"/>
      <c r="R11548" s="6"/>
      <c r="S11548" s="3"/>
      <c r="T11548" s="3"/>
      <c r="U11548" s="3"/>
      <c r="V11548" s="3"/>
      <c r="W11548" s="3"/>
      <c r="X11548" s="3"/>
      <c r="Y11548" s="7"/>
    </row>
    <row r="11549" spans="2:25" s="12" customFormat="1" x14ac:dyDescent="0.2">
      <c r="B11549" s="8"/>
      <c r="C11549" s="8"/>
      <c r="D11549" s="8"/>
      <c r="E11549" s="3"/>
      <c r="F11549" s="8"/>
      <c r="G11549" s="48"/>
      <c r="I11549" s="3"/>
      <c r="J11549" s="3"/>
      <c r="K11549" s="3"/>
      <c r="L11549" s="3"/>
      <c r="M11549" s="3"/>
      <c r="N11549" s="3"/>
      <c r="O11549" s="3"/>
      <c r="P11549" s="3"/>
      <c r="Q11549" s="3"/>
      <c r="R11549" s="6"/>
      <c r="S11549" s="3"/>
      <c r="T11549" s="3"/>
      <c r="U11549" s="3"/>
      <c r="V11549" s="3"/>
      <c r="W11549" s="3"/>
      <c r="X11549" s="3"/>
      <c r="Y11549" s="7"/>
    </row>
    <row r="11550" spans="2:25" s="12" customFormat="1" x14ac:dyDescent="0.2">
      <c r="B11550" s="8"/>
      <c r="C11550" s="8"/>
      <c r="D11550" s="8"/>
      <c r="E11550" s="3"/>
      <c r="F11550" s="8"/>
      <c r="G11550" s="48"/>
      <c r="I11550" s="3"/>
      <c r="J11550" s="3"/>
      <c r="K11550" s="3"/>
      <c r="L11550" s="3"/>
      <c r="M11550" s="3"/>
      <c r="N11550" s="3"/>
      <c r="O11550" s="3"/>
      <c r="P11550" s="3"/>
      <c r="Q11550" s="3"/>
      <c r="R11550" s="6"/>
      <c r="S11550" s="3"/>
      <c r="T11550" s="3"/>
      <c r="U11550" s="3"/>
      <c r="V11550" s="3"/>
      <c r="W11550" s="3"/>
      <c r="X11550" s="3"/>
      <c r="Y11550" s="7"/>
    </row>
    <row r="11551" spans="2:25" s="12" customFormat="1" x14ac:dyDescent="0.2">
      <c r="B11551" s="8"/>
      <c r="C11551" s="8"/>
      <c r="D11551" s="8"/>
      <c r="E11551" s="3"/>
      <c r="F11551" s="8"/>
      <c r="G11551" s="48"/>
      <c r="I11551" s="3"/>
      <c r="J11551" s="3"/>
      <c r="K11551" s="3"/>
      <c r="L11551" s="3"/>
      <c r="M11551" s="3"/>
      <c r="N11551" s="3"/>
      <c r="O11551" s="3"/>
      <c r="P11551" s="3"/>
      <c r="Q11551" s="3"/>
      <c r="R11551" s="6"/>
      <c r="S11551" s="3"/>
      <c r="T11551" s="3"/>
      <c r="U11551" s="3"/>
      <c r="V11551" s="3"/>
      <c r="W11551" s="3"/>
      <c r="X11551" s="3"/>
      <c r="Y11551" s="7"/>
    </row>
    <row r="11552" spans="2:25" s="12" customFormat="1" x14ac:dyDescent="0.2">
      <c r="B11552" s="8"/>
      <c r="C11552" s="8"/>
      <c r="D11552" s="8"/>
      <c r="E11552" s="3"/>
      <c r="F11552" s="8"/>
      <c r="G11552" s="48"/>
      <c r="I11552" s="3"/>
      <c r="J11552" s="3"/>
      <c r="K11552" s="3"/>
      <c r="L11552" s="3"/>
      <c r="M11552" s="3"/>
      <c r="N11552" s="3"/>
      <c r="O11552" s="3"/>
      <c r="P11552" s="3"/>
      <c r="Q11552" s="3"/>
      <c r="R11552" s="6"/>
      <c r="S11552" s="3"/>
      <c r="T11552" s="3"/>
      <c r="U11552" s="3"/>
      <c r="V11552" s="3"/>
      <c r="W11552" s="3"/>
      <c r="X11552" s="3"/>
      <c r="Y11552" s="7"/>
    </row>
    <row r="11553" spans="2:25" s="12" customFormat="1" x14ac:dyDescent="0.2">
      <c r="B11553" s="8"/>
      <c r="C11553" s="8"/>
      <c r="D11553" s="8"/>
      <c r="E11553" s="3"/>
      <c r="F11553" s="8"/>
      <c r="G11553" s="48"/>
      <c r="I11553" s="3"/>
      <c r="J11553" s="3"/>
      <c r="K11553" s="3"/>
      <c r="L11553" s="3"/>
      <c r="M11553" s="3"/>
      <c r="N11553" s="3"/>
      <c r="O11553" s="3"/>
      <c r="P11553" s="3"/>
      <c r="Q11553" s="3"/>
      <c r="R11553" s="6"/>
      <c r="S11553" s="3"/>
      <c r="T11553" s="3"/>
      <c r="U11553" s="3"/>
      <c r="V11553" s="3"/>
      <c r="W11553" s="3"/>
      <c r="X11553" s="3"/>
      <c r="Y11553" s="7"/>
    </row>
    <row r="11554" spans="2:25" s="12" customFormat="1" x14ac:dyDescent="0.2">
      <c r="B11554" s="8"/>
      <c r="C11554" s="8"/>
      <c r="D11554" s="8"/>
      <c r="E11554" s="3"/>
      <c r="F11554" s="8"/>
      <c r="G11554" s="48"/>
      <c r="I11554" s="3"/>
      <c r="J11554" s="3"/>
      <c r="K11554" s="3"/>
      <c r="L11554" s="3"/>
      <c r="M11554" s="3"/>
      <c r="N11554" s="3"/>
      <c r="O11554" s="3"/>
      <c r="P11554" s="3"/>
      <c r="Q11554" s="3"/>
      <c r="R11554" s="6"/>
      <c r="S11554" s="3"/>
      <c r="T11554" s="3"/>
      <c r="U11554" s="3"/>
      <c r="V11554" s="3"/>
      <c r="W11554" s="3"/>
      <c r="X11554" s="3"/>
      <c r="Y11554" s="7"/>
    </row>
    <row r="11555" spans="2:25" s="12" customFormat="1" x14ac:dyDescent="0.2">
      <c r="B11555" s="8"/>
      <c r="C11555" s="8"/>
      <c r="D11555" s="8"/>
      <c r="E11555" s="3"/>
      <c r="F11555" s="8"/>
      <c r="G11555" s="48"/>
      <c r="I11555" s="3"/>
      <c r="J11555" s="3"/>
      <c r="K11555" s="3"/>
      <c r="L11555" s="3"/>
      <c r="M11555" s="3"/>
      <c r="N11555" s="3"/>
      <c r="O11555" s="3"/>
      <c r="P11555" s="3"/>
      <c r="Q11555" s="3"/>
      <c r="R11555" s="6"/>
      <c r="S11555" s="3"/>
      <c r="T11555" s="3"/>
      <c r="U11555" s="3"/>
      <c r="V11555" s="3"/>
      <c r="W11555" s="3"/>
      <c r="X11555" s="3"/>
      <c r="Y11555" s="7"/>
    </row>
    <row r="11556" spans="2:25" s="12" customFormat="1" x14ac:dyDescent="0.2">
      <c r="B11556" s="8"/>
      <c r="C11556" s="8"/>
      <c r="D11556" s="8"/>
      <c r="E11556" s="3"/>
      <c r="F11556" s="8"/>
      <c r="G11556" s="48"/>
      <c r="I11556" s="3"/>
      <c r="J11556" s="3"/>
      <c r="K11556" s="3"/>
      <c r="L11556" s="3"/>
      <c r="M11556" s="3"/>
      <c r="N11556" s="3"/>
      <c r="O11556" s="3"/>
      <c r="P11556" s="3"/>
      <c r="Q11556" s="3"/>
      <c r="R11556" s="6"/>
      <c r="S11556" s="3"/>
      <c r="T11556" s="3"/>
      <c r="U11556" s="3"/>
      <c r="V11556" s="3"/>
      <c r="W11556" s="3"/>
      <c r="X11556" s="3"/>
      <c r="Y11556" s="7"/>
    </row>
    <row r="11557" spans="2:25" s="12" customFormat="1" x14ac:dyDescent="0.2">
      <c r="B11557" s="8"/>
      <c r="C11557" s="8"/>
      <c r="D11557" s="8"/>
      <c r="E11557" s="3"/>
      <c r="F11557" s="8"/>
      <c r="G11557" s="48"/>
      <c r="I11557" s="3"/>
      <c r="J11557" s="3"/>
      <c r="K11557" s="3"/>
      <c r="L11557" s="3"/>
      <c r="M11557" s="3"/>
      <c r="N11557" s="3"/>
      <c r="O11557" s="3"/>
      <c r="P11557" s="3"/>
      <c r="Q11557" s="3"/>
      <c r="R11557" s="6"/>
      <c r="S11557" s="3"/>
      <c r="T11557" s="3"/>
      <c r="U11557" s="3"/>
      <c r="V11557" s="3"/>
      <c r="W11557" s="3"/>
      <c r="X11557" s="3"/>
      <c r="Y11557" s="7"/>
    </row>
    <row r="11558" spans="2:25" s="12" customFormat="1" x14ac:dyDescent="0.2">
      <c r="B11558" s="8"/>
      <c r="C11558" s="8"/>
      <c r="D11558" s="8"/>
      <c r="E11558" s="3"/>
      <c r="F11558" s="8"/>
      <c r="G11558" s="48"/>
      <c r="I11558" s="3"/>
      <c r="J11558" s="3"/>
      <c r="K11558" s="3"/>
      <c r="L11558" s="3"/>
      <c r="M11558" s="3"/>
      <c r="N11558" s="3"/>
      <c r="O11558" s="3"/>
      <c r="P11558" s="3"/>
      <c r="Q11558" s="3"/>
      <c r="R11558" s="6"/>
      <c r="S11558" s="3"/>
      <c r="T11558" s="3"/>
      <c r="U11558" s="3"/>
      <c r="V11558" s="3"/>
      <c r="W11558" s="3"/>
      <c r="X11558" s="3"/>
      <c r="Y11558" s="7"/>
    </row>
    <row r="11559" spans="2:25" s="12" customFormat="1" x14ac:dyDescent="0.2">
      <c r="B11559" s="8"/>
      <c r="C11559" s="8"/>
      <c r="D11559" s="8"/>
      <c r="E11559" s="3"/>
      <c r="F11559" s="8"/>
      <c r="G11559" s="48"/>
      <c r="I11559" s="3"/>
      <c r="J11559" s="3"/>
      <c r="K11559" s="3"/>
      <c r="L11559" s="3"/>
      <c r="M11559" s="3"/>
      <c r="N11559" s="3"/>
      <c r="O11559" s="3"/>
      <c r="P11559" s="3"/>
      <c r="Q11559" s="3"/>
      <c r="R11559" s="6"/>
      <c r="S11559" s="3"/>
      <c r="T11559" s="3"/>
      <c r="U11559" s="3"/>
      <c r="V11559" s="3"/>
      <c r="W11559" s="3"/>
      <c r="X11559" s="3"/>
      <c r="Y11559" s="7"/>
    </row>
    <row r="11560" spans="2:25" s="12" customFormat="1" x14ac:dyDescent="0.2">
      <c r="B11560" s="8"/>
      <c r="C11560" s="8"/>
      <c r="D11560" s="8"/>
      <c r="E11560" s="3"/>
      <c r="F11560" s="8"/>
      <c r="G11560" s="48"/>
      <c r="I11560" s="3"/>
      <c r="J11560" s="3"/>
      <c r="K11560" s="3"/>
      <c r="L11560" s="3"/>
      <c r="M11560" s="3"/>
      <c r="N11560" s="3"/>
      <c r="O11560" s="3"/>
      <c r="P11560" s="3"/>
      <c r="Q11560" s="3"/>
      <c r="R11560" s="6"/>
      <c r="S11560" s="3"/>
      <c r="T11560" s="3"/>
      <c r="U11560" s="3"/>
      <c r="V11560" s="3"/>
      <c r="W11560" s="3"/>
      <c r="X11560" s="3"/>
      <c r="Y11560" s="7"/>
    </row>
    <row r="11561" spans="2:25" s="12" customFormat="1" x14ac:dyDescent="0.2">
      <c r="B11561" s="8"/>
      <c r="C11561" s="8"/>
      <c r="D11561" s="8"/>
      <c r="E11561" s="3"/>
      <c r="F11561" s="8"/>
      <c r="G11561" s="48"/>
      <c r="I11561" s="3"/>
      <c r="J11561" s="3"/>
      <c r="K11561" s="3"/>
      <c r="L11561" s="3"/>
      <c r="M11561" s="3"/>
      <c r="N11561" s="3"/>
      <c r="O11561" s="3"/>
      <c r="P11561" s="3"/>
      <c r="Q11561" s="3"/>
      <c r="R11561" s="6"/>
      <c r="S11561" s="3"/>
      <c r="T11561" s="3"/>
      <c r="U11561" s="3"/>
      <c r="V11561" s="3"/>
      <c r="W11561" s="3"/>
      <c r="X11561" s="3"/>
      <c r="Y11561" s="7"/>
    </row>
    <row r="11562" spans="2:25" s="12" customFormat="1" x14ac:dyDescent="0.2">
      <c r="B11562" s="8"/>
      <c r="C11562" s="8"/>
      <c r="D11562" s="8"/>
      <c r="E11562" s="3"/>
      <c r="F11562" s="8"/>
      <c r="G11562" s="48"/>
      <c r="I11562" s="3"/>
      <c r="J11562" s="3"/>
      <c r="K11562" s="3"/>
      <c r="L11562" s="3"/>
      <c r="M11562" s="3"/>
      <c r="N11562" s="3"/>
      <c r="O11562" s="3"/>
      <c r="P11562" s="3"/>
      <c r="Q11562" s="3"/>
      <c r="R11562" s="6"/>
      <c r="S11562" s="3"/>
      <c r="T11562" s="3"/>
      <c r="U11562" s="3"/>
      <c r="V11562" s="3"/>
      <c r="W11562" s="3"/>
      <c r="X11562" s="3"/>
      <c r="Y11562" s="7"/>
    </row>
    <row r="11563" spans="2:25" s="12" customFormat="1" x14ac:dyDescent="0.2">
      <c r="B11563" s="8"/>
      <c r="C11563" s="8"/>
      <c r="D11563" s="8"/>
      <c r="E11563" s="3"/>
      <c r="F11563" s="8"/>
      <c r="G11563" s="48"/>
      <c r="I11563" s="3"/>
      <c r="J11563" s="3"/>
      <c r="K11563" s="3"/>
      <c r="L11563" s="3"/>
      <c r="M11563" s="3"/>
      <c r="N11563" s="3"/>
      <c r="O11563" s="3"/>
      <c r="P11563" s="3"/>
      <c r="Q11563" s="3"/>
      <c r="R11563" s="6"/>
      <c r="S11563" s="3"/>
      <c r="T11563" s="3"/>
      <c r="U11563" s="3"/>
      <c r="V11563" s="3"/>
      <c r="W11563" s="3"/>
      <c r="X11563" s="3"/>
      <c r="Y11563" s="7"/>
    </row>
    <row r="11564" spans="2:25" s="12" customFormat="1" x14ac:dyDescent="0.2">
      <c r="B11564" s="8"/>
      <c r="C11564" s="8"/>
      <c r="D11564" s="8"/>
      <c r="E11564" s="3"/>
      <c r="F11564" s="8"/>
      <c r="G11564" s="48"/>
      <c r="I11564" s="3"/>
      <c r="J11564" s="3"/>
      <c r="K11564" s="3"/>
      <c r="L11564" s="3"/>
      <c r="M11564" s="3"/>
      <c r="N11564" s="3"/>
      <c r="O11564" s="3"/>
      <c r="P11564" s="3"/>
      <c r="Q11564" s="3"/>
      <c r="R11564" s="6"/>
      <c r="S11564" s="3"/>
      <c r="T11564" s="3"/>
      <c r="U11564" s="3"/>
      <c r="V11564" s="3"/>
      <c r="W11564" s="3"/>
      <c r="X11564" s="3"/>
      <c r="Y11564" s="7"/>
    </row>
    <row r="11565" spans="2:25" s="12" customFormat="1" x14ac:dyDescent="0.2">
      <c r="B11565" s="8"/>
      <c r="C11565" s="8"/>
      <c r="D11565" s="8"/>
      <c r="E11565" s="3"/>
      <c r="F11565" s="8"/>
      <c r="G11565" s="48"/>
      <c r="I11565" s="3"/>
      <c r="J11565" s="3"/>
      <c r="K11565" s="3"/>
      <c r="L11565" s="3"/>
      <c r="M11565" s="3"/>
      <c r="N11565" s="3"/>
      <c r="O11565" s="3"/>
      <c r="P11565" s="3"/>
      <c r="Q11565" s="3"/>
      <c r="R11565" s="6"/>
      <c r="S11565" s="3"/>
      <c r="T11565" s="3"/>
      <c r="U11565" s="3"/>
      <c r="V11565" s="3"/>
      <c r="W11565" s="3"/>
      <c r="X11565" s="3"/>
      <c r="Y11565" s="7"/>
    </row>
    <row r="11566" spans="2:25" s="12" customFormat="1" x14ac:dyDescent="0.2">
      <c r="B11566" s="8"/>
      <c r="C11566" s="8"/>
      <c r="D11566" s="8"/>
      <c r="E11566" s="3"/>
      <c r="F11566" s="8"/>
      <c r="G11566" s="48"/>
      <c r="I11566" s="3"/>
      <c r="J11566" s="3"/>
      <c r="K11566" s="3"/>
      <c r="L11566" s="3"/>
      <c r="M11566" s="3"/>
      <c r="N11566" s="3"/>
      <c r="O11566" s="3"/>
      <c r="P11566" s="3"/>
      <c r="Q11566" s="3"/>
      <c r="R11566" s="6"/>
      <c r="S11566" s="3"/>
      <c r="T11566" s="3"/>
      <c r="U11566" s="3"/>
      <c r="V11566" s="3"/>
      <c r="W11566" s="3"/>
      <c r="X11566" s="3"/>
      <c r="Y11566" s="7"/>
    </row>
    <row r="11567" spans="2:25" s="12" customFormat="1" x14ac:dyDescent="0.2">
      <c r="B11567" s="8"/>
      <c r="C11567" s="8"/>
      <c r="D11567" s="8"/>
      <c r="E11567" s="3"/>
      <c r="F11567" s="8"/>
      <c r="G11567" s="48"/>
      <c r="I11567" s="3"/>
      <c r="J11567" s="3"/>
      <c r="K11567" s="3"/>
      <c r="L11567" s="3"/>
      <c r="M11567" s="3"/>
      <c r="N11567" s="3"/>
      <c r="O11567" s="3"/>
      <c r="P11567" s="3"/>
      <c r="Q11567" s="3"/>
      <c r="R11567" s="6"/>
      <c r="S11567" s="3"/>
      <c r="T11567" s="3"/>
      <c r="U11567" s="3"/>
      <c r="V11567" s="3"/>
      <c r="W11567" s="3"/>
      <c r="X11567" s="3"/>
      <c r="Y11567" s="7"/>
    </row>
    <row r="11568" spans="2:25" s="12" customFormat="1" x14ac:dyDescent="0.2">
      <c r="B11568" s="8"/>
      <c r="C11568" s="8"/>
      <c r="D11568" s="8"/>
      <c r="E11568" s="3"/>
      <c r="F11568" s="8"/>
      <c r="G11568" s="48"/>
      <c r="I11568" s="3"/>
      <c r="J11568" s="3"/>
      <c r="K11568" s="3"/>
      <c r="L11568" s="3"/>
      <c r="M11568" s="3"/>
      <c r="N11568" s="3"/>
      <c r="O11568" s="3"/>
      <c r="P11568" s="3"/>
      <c r="Q11568" s="3"/>
      <c r="R11568" s="6"/>
      <c r="S11568" s="3"/>
      <c r="T11568" s="3"/>
      <c r="U11568" s="3"/>
      <c r="V11568" s="3"/>
      <c r="W11568" s="3"/>
      <c r="X11568" s="3"/>
      <c r="Y11568" s="7"/>
    </row>
    <row r="11569" spans="2:25" s="12" customFormat="1" x14ac:dyDescent="0.2">
      <c r="B11569" s="8"/>
      <c r="C11569" s="8"/>
      <c r="D11569" s="8"/>
      <c r="E11569" s="3"/>
      <c r="F11569" s="8"/>
      <c r="G11569" s="48"/>
      <c r="I11569" s="3"/>
      <c r="J11569" s="3"/>
      <c r="K11569" s="3"/>
      <c r="L11569" s="3"/>
      <c r="M11569" s="3"/>
      <c r="N11569" s="3"/>
      <c r="O11569" s="3"/>
      <c r="P11569" s="3"/>
      <c r="Q11569" s="3"/>
      <c r="R11569" s="6"/>
      <c r="S11569" s="3"/>
      <c r="T11569" s="3"/>
      <c r="U11569" s="3"/>
      <c r="V11569" s="3"/>
      <c r="W11569" s="3"/>
      <c r="X11569" s="3"/>
      <c r="Y11569" s="7"/>
    </row>
    <row r="11570" spans="2:25" s="12" customFormat="1" x14ac:dyDescent="0.2">
      <c r="B11570" s="8"/>
      <c r="C11570" s="8"/>
      <c r="D11570" s="8"/>
      <c r="E11570" s="3"/>
      <c r="F11570" s="8"/>
      <c r="G11570" s="48"/>
      <c r="I11570" s="3"/>
      <c r="J11570" s="3"/>
      <c r="K11570" s="3"/>
      <c r="L11570" s="3"/>
      <c r="M11570" s="3"/>
      <c r="N11570" s="3"/>
      <c r="O11570" s="3"/>
      <c r="P11570" s="3"/>
      <c r="Q11570" s="3"/>
      <c r="R11570" s="6"/>
      <c r="S11570" s="3"/>
      <c r="T11570" s="3"/>
      <c r="U11570" s="3"/>
      <c r="V11570" s="3"/>
      <c r="W11570" s="3"/>
      <c r="X11570" s="3"/>
      <c r="Y11570" s="7"/>
    </row>
    <row r="11571" spans="2:25" s="12" customFormat="1" x14ac:dyDescent="0.2">
      <c r="B11571" s="8"/>
      <c r="C11571" s="8"/>
      <c r="D11571" s="8"/>
      <c r="E11571" s="3"/>
      <c r="F11571" s="8"/>
      <c r="G11571" s="48"/>
      <c r="I11571" s="3"/>
      <c r="J11571" s="3"/>
      <c r="K11571" s="3"/>
      <c r="L11571" s="3"/>
      <c r="M11571" s="3"/>
      <c r="N11571" s="3"/>
      <c r="O11571" s="3"/>
      <c r="P11571" s="3"/>
      <c r="Q11571" s="3"/>
      <c r="R11571" s="6"/>
      <c r="S11571" s="3"/>
      <c r="T11571" s="3"/>
      <c r="U11571" s="3"/>
      <c r="V11571" s="3"/>
      <c r="W11571" s="3"/>
      <c r="X11571" s="3"/>
      <c r="Y11571" s="7"/>
    </row>
    <row r="11572" spans="2:25" s="12" customFormat="1" x14ac:dyDescent="0.2">
      <c r="B11572" s="8"/>
      <c r="C11572" s="8"/>
      <c r="D11572" s="8"/>
      <c r="E11572" s="3"/>
      <c r="F11572" s="8"/>
      <c r="G11572" s="48"/>
      <c r="I11572" s="3"/>
      <c r="J11572" s="3"/>
      <c r="K11572" s="3"/>
      <c r="L11572" s="3"/>
      <c r="M11572" s="3"/>
      <c r="N11572" s="3"/>
      <c r="O11572" s="3"/>
      <c r="P11572" s="3"/>
      <c r="Q11572" s="3"/>
      <c r="R11572" s="6"/>
      <c r="S11572" s="3"/>
      <c r="T11572" s="3"/>
      <c r="U11572" s="3"/>
      <c r="V11572" s="3"/>
      <c r="W11572" s="3"/>
      <c r="X11572" s="3"/>
      <c r="Y11572" s="7"/>
    </row>
    <row r="11573" spans="2:25" s="12" customFormat="1" x14ac:dyDescent="0.2">
      <c r="B11573" s="8"/>
      <c r="C11573" s="8"/>
      <c r="D11573" s="8"/>
      <c r="E11573" s="3"/>
      <c r="F11573" s="8"/>
      <c r="G11573" s="48"/>
      <c r="I11573" s="3"/>
      <c r="J11573" s="3"/>
      <c r="K11573" s="3"/>
      <c r="L11573" s="3"/>
      <c r="M11573" s="3"/>
      <c r="N11573" s="3"/>
      <c r="O11573" s="3"/>
      <c r="P11573" s="3"/>
      <c r="Q11573" s="3"/>
      <c r="R11573" s="6"/>
      <c r="S11573" s="3"/>
      <c r="T11573" s="3"/>
      <c r="U11573" s="3"/>
      <c r="V11573" s="3"/>
      <c r="W11573" s="3"/>
      <c r="X11573" s="3"/>
      <c r="Y11573" s="7"/>
    </row>
    <row r="11574" spans="2:25" s="12" customFormat="1" x14ac:dyDescent="0.2">
      <c r="B11574" s="8"/>
      <c r="C11574" s="8"/>
      <c r="D11574" s="8"/>
      <c r="E11574" s="3"/>
      <c r="F11574" s="8"/>
      <c r="G11574" s="48"/>
      <c r="I11574" s="3"/>
      <c r="J11574" s="3"/>
      <c r="K11574" s="3"/>
      <c r="L11574" s="3"/>
      <c r="M11574" s="3"/>
      <c r="N11574" s="3"/>
      <c r="O11574" s="3"/>
      <c r="P11574" s="3"/>
      <c r="Q11574" s="3"/>
      <c r="R11574" s="6"/>
      <c r="S11574" s="3"/>
      <c r="T11574" s="3"/>
      <c r="U11574" s="3"/>
      <c r="V11574" s="3"/>
      <c r="W11574" s="3"/>
      <c r="X11574" s="3"/>
      <c r="Y11574" s="7"/>
    </row>
    <row r="11575" spans="2:25" s="12" customFormat="1" x14ac:dyDescent="0.2">
      <c r="B11575" s="8"/>
      <c r="C11575" s="8"/>
      <c r="D11575" s="8"/>
      <c r="E11575" s="3"/>
      <c r="F11575" s="8"/>
      <c r="G11575" s="48"/>
      <c r="I11575" s="3"/>
      <c r="J11575" s="3"/>
      <c r="K11575" s="3"/>
      <c r="L11575" s="3"/>
      <c r="M11575" s="3"/>
      <c r="N11575" s="3"/>
      <c r="O11575" s="3"/>
      <c r="P11575" s="3"/>
      <c r="Q11575" s="3"/>
      <c r="R11575" s="6"/>
      <c r="S11575" s="3"/>
      <c r="T11575" s="3"/>
      <c r="U11575" s="3"/>
      <c r="V11575" s="3"/>
      <c r="W11575" s="3"/>
      <c r="X11575" s="3"/>
      <c r="Y11575" s="7"/>
    </row>
    <row r="11576" spans="2:25" s="12" customFormat="1" x14ac:dyDescent="0.2">
      <c r="B11576" s="8"/>
      <c r="C11576" s="8"/>
      <c r="D11576" s="8"/>
      <c r="E11576" s="3"/>
      <c r="F11576" s="8"/>
      <c r="G11576" s="48"/>
      <c r="I11576" s="3"/>
      <c r="J11576" s="3"/>
      <c r="K11576" s="3"/>
      <c r="L11576" s="3"/>
      <c r="M11576" s="3"/>
      <c r="N11576" s="3"/>
      <c r="O11576" s="3"/>
      <c r="P11576" s="3"/>
      <c r="Q11576" s="3"/>
      <c r="R11576" s="6"/>
      <c r="S11576" s="3"/>
      <c r="T11576" s="3"/>
      <c r="U11576" s="3"/>
      <c r="V11576" s="3"/>
      <c r="W11576" s="3"/>
      <c r="X11576" s="3"/>
      <c r="Y11576" s="7"/>
    </row>
    <row r="11577" spans="2:25" s="12" customFormat="1" x14ac:dyDescent="0.2">
      <c r="B11577" s="8"/>
      <c r="C11577" s="8"/>
      <c r="D11577" s="8"/>
      <c r="E11577" s="3"/>
      <c r="F11577" s="8"/>
      <c r="G11577" s="48"/>
      <c r="I11577" s="3"/>
      <c r="J11577" s="3"/>
      <c r="K11577" s="3"/>
      <c r="L11577" s="3"/>
      <c r="M11577" s="3"/>
      <c r="N11577" s="3"/>
      <c r="O11577" s="3"/>
      <c r="P11577" s="3"/>
      <c r="Q11577" s="3"/>
      <c r="R11577" s="6"/>
      <c r="S11577" s="3"/>
      <c r="T11577" s="3"/>
      <c r="U11577" s="3"/>
      <c r="V11577" s="3"/>
      <c r="W11577" s="3"/>
      <c r="X11577" s="3"/>
      <c r="Y11577" s="7"/>
    </row>
    <row r="11578" spans="2:25" s="12" customFormat="1" x14ac:dyDescent="0.2">
      <c r="B11578" s="8"/>
      <c r="C11578" s="8"/>
      <c r="D11578" s="8"/>
      <c r="E11578" s="3"/>
      <c r="F11578" s="8"/>
      <c r="G11578" s="48"/>
      <c r="I11578" s="3"/>
      <c r="J11578" s="3"/>
      <c r="K11578" s="3"/>
      <c r="L11578" s="3"/>
      <c r="M11578" s="3"/>
      <c r="N11578" s="3"/>
      <c r="O11578" s="3"/>
      <c r="P11578" s="3"/>
      <c r="Q11578" s="3"/>
      <c r="R11578" s="6"/>
      <c r="S11578" s="3"/>
      <c r="T11578" s="3"/>
      <c r="U11578" s="3"/>
      <c r="V11578" s="3"/>
      <c r="W11578" s="3"/>
      <c r="X11578" s="3"/>
      <c r="Y11578" s="7"/>
    </row>
    <row r="11579" spans="2:25" s="12" customFormat="1" x14ac:dyDescent="0.2">
      <c r="B11579" s="8"/>
      <c r="C11579" s="8"/>
      <c r="D11579" s="8"/>
      <c r="E11579" s="3"/>
      <c r="F11579" s="8"/>
      <c r="G11579" s="48"/>
      <c r="I11579" s="3"/>
      <c r="J11579" s="3"/>
      <c r="K11579" s="3"/>
      <c r="L11579" s="3"/>
      <c r="M11579" s="3"/>
      <c r="N11579" s="3"/>
      <c r="O11579" s="3"/>
      <c r="P11579" s="3"/>
      <c r="Q11579" s="3"/>
      <c r="R11579" s="6"/>
      <c r="S11579" s="3"/>
      <c r="T11579" s="3"/>
      <c r="U11579" s="3"/>
      <c r="V11579" s="3"/>
      <c r="W11579" s="3"/>
      <c r="X11579" s="3"/>
      <c r="Y11579" s="7"/>
    </row>
    <row r="11580" spans="2:25" s="12" customFormat="1" x14ac:dyDescent="0.2">
      <c r="B11580" s="8"/>
      <c r="C11580" s="8"/>
      <c r="D11580" s="8"/>
      <c r="E11580" s="3"/>
      <c r="F11580" s="8"/>
      <c r="G11580" s="48"/>
      <c r="I11580" s="3"/>
      <c r="J11580" s="3"/>
      <c r="K11580" s="3"/>
      <c r="L11580" s="3"/>
      <c r="M11580" s="3"/>
      <c r="N11580" s="3"/>
      <c r="O11580" s="3"/>
      <c r="P11580" s="3"/>
      <c r="Q11580" s="3"/>
      <c r="R11580" s="6"/>
      <c r="S11580" s="3"/>
      <c r="T11580" s="3"/>
      <c r="U11580" s="3"/>
      <c r="V11580" s="3"/>
      <c r="W11580" s="3"/>
      <c r="X11580" s="3"/>
      <c r="Y11580" s="7"/>
    </row>
    <row r="11581" spans="2:25" s="12" customFormat="1" x14ac:dyDescent="0.2">
      <c r="B11581" s="8"/>
      <c r="C11581" s="8"/>
      <c r="D11581" s="8"/>
      <c r="E11581" s="3"/>
      <c r="F11581" s="8"/>
      <c r="G11581" s="48"/>
      <c r="I11581" s="3"/>
      <c r="J11581" s="3"/>
      <c r="K11581" s="3"/>
      <c r="L11581" s="3"/>
      <c r="M11581" s="3"/>
      <c r="N11581" s="3"/>
      <c r="O11581" s="3"/>
      <c r="P11581" s="3"/>
      <c r="Q11581" s="3"/>
      <c r="R11581" s="6"/>
      <c r="S11581" s="3"/>
      <c r="T11581" s="3"/>
      <c r="U11581" s="3"/>
      <c r="V11581" s="3"/>
      <c r="W11581" s="3"/>
      <c r="X11581" s="3"/>
      <c r="Y11581" s="7"/>
    </row>
    <row r="11582" spans="2:25" s="12" customFormat="1" x14ac:dyDescent="0.2">
      <c r="B11582" s="8"/>
      <c r="C11582" s="8"/>
      <c r="D11582" s="8"/>
      <c r="E11582" s="3"/>
      <c r="F11582" s="8"/>
      <c r="G11582" s="48"/>
      <c r="I11582" s="3"/>
      <c r="J11582" s="3"/>
      <c r="K11582" s="3"/>
      <c r="L11582" s="3"/>
      <c r="M11582" s="3"/>
      <c r="N11582" s="3"/>
      <c r="O11582" s="3"/>
      <c r="P11582" s="3"/>
      <c r="Q11582" s="3"/>
      <c r="R11582" s="6"/>
      <c r="S11582" s="3"/>
      <c r="T11582" s="3"/>
      <c r="U11582" s="3"/>
      <c r="V11582" s="3"/>
      <c r="W11582" s="3"/>
      <c r="X11582" s="3"/>
      <c r="Y11582" s="7"/>
    </row>
    <row r="11583" spans="2:25" s="12" customFormat="1" x14ac:dyDescent="0.2">
      <c r="B11583" s="8"/>
      <c r="C11583" s="8"/>
      <c r="D11583" s="8"/>
      <c r="E11583" s="3"/>
      <c r="F11583" s="8"/>
      <c r="G11583" s="48"/>
      <c r="I11583" s="3"/>
      <c r="J11583" s="3"/>
      <c r="K11583" s="3"/>
      <c r="L11583" s="3"/>
      <c r="M11583" s="3"/>
      <c r="N11583" s="3"/>
      <c r="O11583" s="3"/>
      <c r="P11583" s="3"/>
      <c r="Q11583" s="3"/>
      <c r="R11583" s="6"/>
      <c r="S11583" s="3"/>
      <c r="T11583" s="3"/>
      <c r="U11583" s="3"/>
      <c r="V11583" s="3"/>
      <c r="W11583" s="3"/>
      <c r="X11583" s="3"/>
      <c r="Y11583" s="7"/>
    </row>
    <row r="11584" spans="2:25" s="12" customFormat="1" x14ac:dyDescent="0.2">
      <c r="B11584" s="8"/>
      <c r="C11584" s="8"/>
      <c r="D11584" s="8"/>
      <c r="E11584" s="3"/>
      <c r="F11584" s="8"/>
      <c r="G11584" s="48"/>
      <c r="I11584" s="3"/>
      <c r="J11584" s="3"/>
      <c r="K11584" s="3"/>
      <c r="L11584" s="3"/>
      <c r="M11584" s="3"/>
      <c r="N11584" s="3"/>
      <c r="O11584" s="3"/>
      <c r="P11584" s="3"/>
      <c r="Q11584" s="3"/>
      <c r="R11584" s="6"/>
      <c r="S11584" s="3"/>
      <c r="T11584" s="3"/>
      <c r="U11584" s="3"/>
      <c r="V11584" s="3"/>
      <c r="W11584" s="3"/>
      <c r="X11584" s="3"/>
      <c r="Y11584" s="7"/>
    </row>
    <row r="11585" spans="2:25" s="12" customFormat="1" x14ac:dyDescent="0.2">
      <c r="B11585" s="8"/>
      <c r="C11585" s="8"/>
      <c r="D11585" s="8"/>
      <c r="E11585" s="3"/>
      <c r="F11585" s="8"/>
      <c r="G11585" s="48"/>
      <c r="I11585" s="3"/>
      <c r="J11585" s="3"/>
      <c r="K11585" s="3"/>
      <c r="L11585" s="3"/>
      <c r="M11585" s="3"/>
      <c r="N11585" s="3"/>
      <c r="O11585" s="3"/>
      <c r="P11585" s="3"/>
      <c r="Q11585" s="3"/>
      <c r="R11585" s="6"/>
      <c r="S11585" s="3"/>
      <c r="T11585" s="3"/>
      <c r="U11585" s="3"/>
      <c r="V11585" s="3"/>
      <c r="W11585" s="3"/>
      <c r="X11585" s="3"/>
      <c r="Y11585" s="7"/>
    </row>
    <row r="11586" spans="2:25" s="12" customFormat="1" x14ac:dyDescent="0.2">
      <c r="B11586" s="8"/>
      <c r="C11586" s="8"/>
      <c r="D11586" s="8"/>
      <c r="E11586" s="3"/>
      <c r="F11586" s="8"/>
      <c r="G11586" s="48"/>
      <c r="I11586" s="3"/>
      <c r="J11586" s="3"/>
      <c r="K11586" s="3"/>
      <c r="L11586" s="3"/>
      <c r="M11586" s="3"/>
      <c r="N11586" s="3"/>
      <c r="O11586" s="3"/>
      <c r="P11586" s="3"/>
      <c r="Q11586" s="3"/>
      <c r="R11586" s="6"/>
      <c r="S11586" s="3"/>
      <c r="T11586" s="3"/>
      <c r="U11586" s="3"/>
      <c r="V11586" s="3"/>
      <c r="W11586" s="3"/>
      <c r="X11586" s="3"/>
      <c r="Y11586" s="7"/>
    </row>
    <row r="11587" spans="2:25" s="12" customFormat="1" x14ac:dyDescent="0.2">
      <c r="B11587" s="8"/>
      <c r="C11587" s="8"/>
      <c r="D11587" s="8"/>
      <c r="E11587" s="3"/>
      <c r="F11587" s="8"/>
      <c r="G11587" s="48"/>
      <c r="I11587" s="3"/>
      <c r="J11587" s="3"/>
      <c r="K11587" s="3"/>
      <c r="L11587" s="3"/>
      <c r="M11587" s="3"/>
      <c r="N11587" s="3"/>
      <c r="O11587" s="3"/>
      <c r="P11587" s="3"/>
      <c r="Q11587" s="3"/>
      <c r="R11587" s="6"/>
      <c r="S11587" s="3"/>
      <c r="T11587" s="3"/>
      <c r="U11587" s="3"/>
      <c r="V11587" s="3"/>
      <c r="W11587" s="3"/>
      <c r="X11587" s="3"/>
      <c r="Y11587" s="7"/>
    </row>
    <row r="11588" spans="2:25" s="12" customFormat="1" x14ac:dyDescent="0.2">
      <c r="B11588" s="8"/>
      <c r="C11588" s="8"/>
      <c r="D11588" s="8"/>
      <c r="E11588" s="3"/>
      <c r="F11588" s="8"/>
      <c r="G11588" s="48"/>
      <c r="I11588" s="3"/>
      <c r="J11588" s="3"/>
      <c r="K11588" s="3"/>
      <c r="L11588" s="3"/>
      <c r="M11588" s="3"/>
      <c r="N11588" s="3"/>
      <c r="O11588" s="3"/>
      <c r="P11588" s="3"/>
      <c r="Q11588" s="3"/>
      <c r="R11588" s="6"/>
      <c r="S11588" s="3"/>
      <c r="T11588" s="3"/>
      <c r="U11588" s="3"/>
      <c r="V11588" s="3"/>
      <c r="W11588" s="3"/>
      <c r="X11588" s="3"/>
      <c r="Y11588" s="7"/>
    </row>
    <row r="11589" spans="2:25" s="12" customFormat="1" x14ac:dyDescent="0.2">
      <c r="B11589" s="8"/>
      <c r="C11589" s="8"/>
      <c r="D11589" s="8"/>
      <c r="E11589" s="3"/>
      <c r="F11589" s="8"/>
      <c r="G11589" s="48"/>
      <c r="I11589" s="3"/>
      <c r="J11589" s="3"/>
      <c r="K11589" s="3"/>
      <c r="L11589" s="3"/>
      <c r="M11589" s="3"/>
      <c r="N11589" s="3"/>
      <c r="O11589" s="3"/>
      <c r="P11589" s="3"/>
      <c r="Q11589" s="3"/>
      <c r="R11589" s="6"/>
      <c r="S11589" s="3"/>
      <c r="T11589" s="3"/>
      <c r="U11589" s="3"/>
      <c r="V11589" s="3"/>
      <c r="W11589" s="3"/>
      <c r="X11589" s="3"/>
      <c r="Y11589" s="7"/>
    </row>
    <row r="11590" spans="2:25" s="12" customFormat="1" x14ac:dyDescent="0.2">
      <c r="B11590" s="8"/>
      <c r="C11590" s="8"/>
      <c r="D11590" s="8"/>
      <c r="E11590" s="3"/>
      <c r="F11590" s="8"/>
      <c r="G11590" s="48"/>
      <c r="I11590" s="3"/>
      <c r="J11590" s="3"/>
      <c r="K11590" s="3"/>
      <c r="L11590" s="3"/>
      <c r="M11590" s="3"/>
      <c r="N11590" s="3"/>
      <c r="O11590" s="3"/>
      <c r="P11590" s="3"/>
      <c r="Q11590" s="3"/>
      <c r="R11590" s="6"/>
      <c r="S11590" s="3"/>
      <c r="T11590" s="3"/>
      <c r="U11590" s="3"/>
      <c r="V11590" s="3"/>
      <c r="W11590" s="3"/>
      <c r="X11590" s="3"/>
      <c r="Y11590" s="7"/>
    </row>
    <row r="11591" spans="2:25" s="12" customFormat="1" x14ac:dyDescent="0.2">
      <c r="B11591" s="8"/>
      <c r="C11591" s="8"/>
      <c r="D11591" s="8"/>
      <c r="E11591" s="3"/>
      <c r="F11591" s="8"/>
      <c r="G11591" s="48"/>
      <c r="I11591" s="3"/>
      <c r="J11591" s="3"/>
      <c r="K11591" s="3"/>
      <c r="L11591" s="3"/>
      <c r="M11591" s="3"/>
      <c r="N11591" s="3"/>
      <c r="O11591" s="3"/>
      <c r="P11591" s="3"/>
      <c r="Q11591" s="3"/>
      <c r="R11591" s="6"/>
      <c r="S11591" s="3"/>
      <c r="T11591" s="3"/>
      <c r="U11591" s="3"/>
      <c r="V11591" s="3"/>
      <c r="W11591" s="3"/>
      <c r="X11591" s="3"/>
      <c r="Y11591" s="7"/>
    </row>
    <row r="11592" spans="2:25" s="12" customFormat="1" x14ac:dyDescent="0.2">
      <c r="B11592" s="8"/>
      <c r="C11592" s="8"/>
      <c r="D11592" s="8"/>
      <c r="E11592" s="3"/>
      <c r="F11592" s="8"/>
      <c r="G11592" s="48"/>
      <c r="I11592" s="3"/>
      <c r="J11592" s="3"/>
      <c r="K11592" s="3"/>
      <c r="L11592" s="3"/>
      <c r="M11592" s="3"/>
      <c r="N11592" s="3"/>
      <c r="O11592" s="3"/>
      <c r="P11592" s="3"/>
      <c r="Q11592" s="3"/>
      <c r="R11592" s="6"/>
      <c r="S11592" s="3"/>
      <c r="T11592" s="3"/>
      <c r="U11592" s="3"/>
      <c r="V11592" s="3"/>
      <c r="W11592" s="3"/>
      <c r="X11592" s="3"/>
      <c r="Y11592" s="7"/>
    </row>
    <row r="11593" spans="2:25" s="12" customFormat="1" x14ac:dyDescent="0.2">
      <c r="B11593" s="8"/>
      <c r="C11593" s="8"/>
      <c r="D11593" s="8"/>
      <c r="E11593" s="3"/>
      <c r="F11593" s="8"/>
      <c r="G11593" s="48"/>
      <c r="I11593" s="3"/>
      <c r="J11593" s="3"/>
      <c r="K11593" s="3"/>
      <c r="L11593" s="3"/>
      <c r="M11593" s="3"/>
      <c r="N11593" s="3"/>
      <c r="O11593" s="3"/>
      <c r="P11593" s="3"/>
      <c r="Q11593" s="3"/>
      <c r="R11593" s="6"/>
      <c r="S11593" s="3"/>
      <c r="T11593" s="3"/>
      <c r="U11593" s="3"/>
      <c r="V11593" s="3"/>
      <c r="W11593" s="3"/>
      <c r="X11593" s="3"/>
      <c r="Y11593" s="7"/>
    </row>
    <row r="11594" spans="2:25" s="12" customFormat="1" x14ac:dyDescent="0.2">
      <c r="B11594" s="8"/>
      <c r="C11594" s="8"/>
      <c r="D11594" s="8"/>
      <c r="E11594" s="3"/>
      <c r="F11594" s="8"/>
      <c r="G11594" s="48"/>
      <c r="I11594" s="3"/>
      <c r="J11594" s="3"/>
      <c r="K11594" s="3"/>
      <c r="L11594" s="3"/>
      <c r="M11594" s="3"/>
      <c r="N11594" s="3"/>
      <c r="O11594" s="3"/>
      <c r="P11594" s="3"/>
      <c r="Q11594" s="3"/>
      <c r="R11594" s="6"/>
      <c r="S11594" s="3"/>
      <c r="T11594" s="3"/>
      <c r="U11594" s="3"/>
      <c r="V11594" s="3"/>
      <c r="W11594" s="3"/>
      <c r="X11594" s="3"/>
      <c r="Y11594" s="7"/>
    </row>
    <row r="11595" spans="2:25" s="12" customFormat="1" x14ac:dyDescent="0.2">
      <c r="B11595" s="8"/>
      <c r="C11595" s="8"/>
      <c r="D11595" s="8"/>
      <c r="E11595" s="3"/>
      <c r="F11595" s="8"/>
      <c r="G11595" s="48"/>
      <c r="I11595" s="3"/>
      <c r="J11595" s="3"/>
      <c r="K11595" s="3"/>
      <c r="L11595" s="3"/>
      <c r="M11595" s="3"/>
      <c r="N11595" s="3"/>
      <c r="O11595" s="3"/>
      <c r="P11595" s="3"/>
      <c r="Q11595" s="3"/>
      <c r="R11595" s="6"/>
      <c r="S11595" s="3"/>
      <c r="T11595" s="3"/>
      <c r="U11595" s="3"/>
      <c r="V11595" s="3"/>
      <c r="W11595" s="3"/>
      <c r="X11595" s="3"/>
      <c r="Y11595" s="7"/>
    </row>
    <row r="11596" spans="2:25" s="12" customFormat="1" x14ac:dyDescent="0.2">
      <c r="B11596" s="8"/>
      <c r="C11596" s="8"/>
      <c r="D11596" s="8"/>
      <c r="E11596" s="3"/>
      <c r="F11596" s="8"/>
      <c r="G11596" s="48"/>
      <c r="I11596" s="3"/>
      <c r="J11596" s="3"/>
      <c r="K11596" s="3"/>
      <c r="L11596" s="3"/>
      <c r="M11596" s="3"/>
      <c r="N11596" s="3"/>
      <c r="O11596" s="3"/>
      <c r="P11596" s="3"/>
      <c r="Q11596" s="3"/>
      <c r="R11596" s="6"/>
      <c r="S11596" s="3"/>
      <c r="T11596" s="3"/>
      <c r="U11596" s="3"/>
      <c r="V11596" s="3"/>
      <c r="W11596" s="3"/>
      <c r="X11596" s="3"/>
      <c r="Y11596" s="7"/>
    </row>
    <row r="11597" spans="2:25" s="12" customFormat="1" x14ac:dyDescent="0.2">
      <c r="B11597" s="8"/>
      <c r="C11597" s="8"/>
      <c r="D11597" s="8"/>
      <c r="E11597" s="3"/>
      <c r="F11597" s="8"/>
      <c r="G11597" s="48"/>
      <c r="I11597" s="3"/>
      <c r="J11597" s="3"/>
      <c r="K11597" s="3"/>
      <c r="L11597" s="3"/>
      <c r="M11597" s="3"/>
      <c r="N11597" s="3"/>
      <c r="O11597" s="3"/>
      <c r="P11597" s="3"/>
      <c r="Q11597" s="3"/>
      <c r="R11597" s="6"/>
      <c r="S11597" s="3"/>
      <c r="T11597" s="3"/>
      <c r="U11597" s="3"/>
      <c r="V11597" s="3"/>
      <c r="W11597" s="3"/>
      <c r="X11597" s="3"/>
      <c r="Y11597" s="7"/>
    </row>
    <row r="11598" spans="2:25" s="12" customFormat="1" x14ac:dyDescent="0.2">
      <c r="B11598" s="8"/>
      <c r="C11598" s="8"/>
      <c r="D11598" s="8"/>
      <c r="E11598" s="3"/>
      <c r="F11598" s="8"/>
      <c r="G11598" s="48"/>
      <c r="I11598" s="3"/>
      <c r="J11598" s="3"/>
      <c r="K11598" s="3"/>
      <c r="L11598" s="3"/>
      <c r="M11598" s="3"/>
      <c r="N11598" s="3"/>
      <c r="O11598" s="3"/>
      <c r="P11598" s="3"/>
      <c r="Q11598" s="3"/>
      <c r="R11598" s="6"/>
      <c r="S11598" s="3"/>
      <c r="T11598" s="3"/>
      <c r="U11598" s="3"/>
      <c r="V11598" s="3"/>
      <c r="W11598" s="3"/>
      <c r="X11598" s="3"/>
      <c r="Y11598" s="7"/>
    </row>
    <row r="11599" spans="2:25" s="12" customFormat="1" x14ac:dyDescent="0.2">
      <c r="B11599" s="8"/>
      <c r="C11599" s="8"/>
      <c r="D11599" s="8"/>
      <c r="E11599" s="3"/>
      <c r="F11599" s="8"/>
      <c r="G11599" s="48"/>
      <c r="I11599" s="3"/>
      <c r="J11599" s="3"/>
      <c r="K11599" s="3"/>
      <c r="L11599" s="3"/>
      <c r="M11599" s="3"/>
      <c r="N11599" s="3"/>
      <c r="O11599" s="3"/>
      <c r="P11599" s="3"/>
      <c r="Q11599" s="3"/>
      <c r="R11599" s="6"/>
      <c r="S11599" s="3"/>
      <c r="T11599" s="3"/>
      <c r="U11599" s="3"/>
      <c r="V11599" s="3"/>
      <c r="W11599" s="3"/>
      <c r="X11599" s="3"/>
      <c r="Y11599" s="7"/>
    </row>
    <row r="11600" spans="2:25" s="12" customFormat="1" x14ac:dyDescent="0.2">
      <c r="B11600" s="8"/>
      <c r="C11600" s="8"/>
      <c r="D11600" s="8"/>
      <c r="E11600" s="3"/>
      <c r="F11600" s="8"/>
      <c r="G11600" s="48"/>
      <c r="I11600" s="3"/>
      <c r="J11600" s="3"/>
      <c r="K11600" s="3"/>
      <c r="L11600" s="3"/>
      <c r="M11600" s="3"/>
      <c r="N11600" s="3"/>
      <c r="O11600" s="3"/>
      <c r="P11600" s="3"/>
      <c r="Q11600" s="3"/>
      <c r="R11600" s="6"/>
      <c r="S11600" s="3"/>
      <c r="T11600" s="3"/>
      <c r="U11600" s="3"/>
      <c r="V11600" s="3"/>
      <c r="W11600" s="3"/>
      <c r="X11600" s="3"/>
      <c r="Y11600" s="7"/>
    </row>
    <row r="11601" spans="2:25" s="12" customFormat="1" x14ac:dyDescent="0.2">
      <c r="B11601" s="8"/>
      <c r="C11601" s="8"/>
      <c r="D11601" s="8"/>
      <c r="E11601" s="3"/>
      <c r="F11601" s="8"/>
      <c r="G11601" s="48"/>
      <c r="I11601" s="3"/>
      <c r="J11601" s="3"/>
      <c r="K11601" s="3"/>
      <c r="L11601" s="3"/>
      <c r="M11601" s="3"/>
      <c r="N11601" s="3"/>
      <c r="O11601" s="3"/>
      <c r="P11601" s="3"/>
      <c r="Q11601" s="3"/>
      <c r="R11601" s="6"/>
      <c r="S11601" s="3"/>
      <c r="T11601" s="3"/>
      <c r="U11601" s="3"/>
      <c r="V11601" s="3"/>
      <c r="W11601" s="3"/>
      <c r="X11601" s="3"/>
      <c r="Y11601" s="7"/>
    </row>
    <row r="11602" spans="2:25" s="12" customFormat="1" x14ac:dyDescent="0.2">
      <c r="B11602" s="8"/>
      <c r="C11602" s="8"/>
      <c r="D11602" s="8"/>
      <c r="E11602" s="3"/>
      <c r="F11602" s="8"/>
      <c r="G11602" s="48"/>
      <c r="I11602" s="3"/>
      <c r="J11602" s="3"/>
      <c r="K11602" s="3"/>
      <c r="L11602" s="3"/>
      <c r="M11602" s="3"/>
      <c r="N11602" s="3"/>
      <c r="O11602" s="3"/>
      <c r="P11602" s="3"/>
      <c r="Q11602" s="3"/>
      <c r="R11602" s="6"/>
      <c r="S11602" s="3"/>
      <c r="T11602" s="3"/>
      <c r="U11602" s="3"/>
      <c r="V11602" s="3"/>
      <c r="W11602" s="3"/>
      <c r="X11602" s="3"/>
      <c r="Y11602" s="7"/>
    </row>
    <row r="11603" spans="2:25" s="12" customFormat="1" x14ac:dyDescent="0.2">
      <c r="B11603" s="8"/>
      <c r="C11603" s="8"/>
      <c r="D11603" s="8"/>
      <c r="E11603" s="3"/>
      <c r="F11603" s="8"/>
      <c r="G11603" s="48"/>
      <c r="I11603" s="3"/>
      <c r="J11603" s="3"/>
      <c r="K11603" s="3"/>
      <c r="L11603" s="3"/>
      <c r="M11603" s="3"/>
      <c r="N11603" s="3"/>
      <c r="O11603" s="3"/>
      <c r="P11603" s="3"/>
      <c r="Q11603" s="3"/>
      <c r="R11603" s="6"/>
      <c r="S11603" s="3"/>
      <c r="T11603" s="3"/>
      <c r="U11603" s="3"/>
      <c r="V11603" s="3"/>
      <c r="W11603" s="3"/>
      <c r="X11603" s="3"/>
      <c r="Y11603" s="7"/>
    </row>
    <row r="11604" spans="2:25" s="12" customFormat="1" x14ac:dyDescent="0.2">
      <c r="B11604" s="8"/>
      <c r="C11604" s="8"/>
      <c r="D11604" s="8"/>
      <c r="E11604" s="3"/>
      <c r="F11604" s="8"/>
      <c r="G11604" s="48"/>
      <c r="I11604" s="3"/>
      <c r="J11604" s="3"/>
      <c r="K11604" s="3"/>
      <c r="L11604" s="3"/>
      <c r="M11604" s="3"/>
      <c r="N11604" s="3"/>
      <c r="O11604" s="3"/>
      <c r="P11604" s="3"/>
      <c r="Q11604" s="3"/>
      <c r="R11604" s="6"/>
      <c r="S11604" s="3"/>
      <c r="T11604" s="3"/>
      <c r="U11604" s="3"/>
      <c r="V11604" s="3"/>
      <c r="W11604" s="3"/>
      <c r="X11604" s="3"/>
      <c r="Y11604" s="7"/>
    </row>
    <row r="11605" spans="2:25" s="12" customFormat="1" x14ac:dyDescent="0.2">
      <c r="B11605" s="8"/>
      <c r="C11605" s="8"/>
      <c r="D11605" s="8"/>
      <c r="E11605" s="3"/>
      <c r="F11605" s="8"/>
      <c r="G11605" s="48"/>
      <c r="I11605" s="3"/>
      <c r="J11605" s="3"/>
      <c r="K11605" s="3"/>
      <c r="L11605" s="3"/>
      <c r="M11605" s="3"/>
      <c r="N11605" s="3"/>
      <c r="O11605" s="3"/>
      <c r="P11605" s="3"/>
      <c r="Q11605" s="3"/>
      <c r="R11605" s="6"/>
      <c r="S11605" s="3"/>
      <c r="T11605" s="3"/>
      <c r="U11605" s="3"/>
      <c r="V11605" s="3"/>
      <c r="W11605" s="3"/>
      <c r="X11605" s="3"/>
      <c r="Y11605" s="7"/>
    </row>
    <row r="11606" spans="2:25" s="12" customFormat="1" x14ac:dyDescent="0.2">
      <c r="B11606" s="8"/>
      <c r="C11606" s="8"/>
      <c r="D11606" s="8"/>
      <c r="E11606" s="3"/>
      <c r="F11606" s="8"/>
      <c r="G11606" s="48"/>
      <c r="I11606" s="3"/>
      <c r="J11606" s="3"/>
      <c r="K11606" s="3"/>
      <c r="L11606" s="3"/>
      <c r="M11606" s="3"/>
      <c r="N11606" s="3"/>
      <c r="O11606" s="3"/>
      <c r="P11606" s="3"/>
      <c r="Q11606" s="3"/>
      <c r="R11606" s="6"/>
      <c r="S11606" s="3"/>
      <c r="T11606" s="3"/>
      <c r="U11606" s="3"/>
      <c r="V11606" s="3"/>
      <c r="W11606" s="3"/>
      <c r="X11606" s="3"/>
      <c r="Y11606" s="7"/>
    </row>
    <row r="11607" spans="2:25" s="12" customFormat="1" x14ac:dyDescent="0.2">
      <c r="B11607" s="8"/>
      <c r="C11607" s="8"/>
      <c r="D11607" s="8"/>
      <c r="E11607" s="3"/>
      <c r="F11607" s="8"/>
      <c r="G11607" s="48"/>
      <c r="I11607" s="3"/>
      <c r="J11607" s="3"/>
      <c r="K11607" s="3"/>
      <c r="L11607" s="3"/>
      <c r="M11607" s="3"/>
      <c r="N11607" s="3"/>
      <c r="O11607" s="3"/>
      <c r="P11607" s="3"/>
      <c r="Q11607" s="3"/>
      <c r="R11607" s="6"/>
      <c r="S11607" s="3"/>
      <c r="T11607" s="3"/>
      <c r="U11607" s="3"/>
      <c r="V11607" s="3"/>
      <c r="W11607" s="3"/>
      <c r="X11607" s="3"/>
      <c r="Y11607" s="7"/>
    </row>
    <row r="11608" spans="2:25" s="12" customFormat="1" x14ac:dyDescent="0.2">
      <c r="B11608" s="8"/>
      <c r="C11608" s="8"/>
      <c r="D11608" s="8"/>
      <c r="E11608" s="3"/>
      <c r="F11608" s="8"/>
      <c r="G11608" s="48"/>
      <c r="I11608" s="3"/>
      <c r="J11608" s="3"/>
      <c r="K11608" s="3"/>
      <c r="L11608" s="3"/>
      <c r="M11608" s="3"/>
      <c r="N11608" s="3"/>
      <c r="O11608" s="3"/>
      <c r="P11608" s="3"/>
      <c r="Q11608" s="3"/>
      <c r="R11608" s="6"/>
      <c r="S11608" s="3"/>
      <c r="T11608" s="3"/>
      <c r="U11608" s="3"/>
      <c r="V11608" s="3"/>
      <c r="W11608" s="3"/>
      <c r="X11608" s="3"/>
      <c r="Y11608" s="7"/>
    </row>
    <row r="11609" spans="2:25" s="12" customFormat="1" x14ac:dyDescent="0.2">
      <c r="B11609" s="8"/>
      <c r="C11609" s="8"/>
      <c r="D11609" s="8"/>
      <c r="E11609" s="3"/>
      <c r="F11609" s="8"/>
      <c r="G11609" s="48"/>
      <c r="I11609" s="3"/>
      <c r="J11609" s="3"/>
      <c r="K11609" s="3"/>
      <c r="L11609" s="3"/>
      <c r="M11609" s="3"/>
      <c r="N11609" s="3"/>
      <c r="O11609" s="3"/>
      <c r="P11609" s="3"/>
      <c r="Q11609" s="3"/>
      <c r="R11609" s="6"/>
      <c r="S11609" s="3"/>
      <c r="T11609" s="3"/>
      <c r="U11609" s="3"/>
      <c r="V11609" s="3"/>
      <c r="W11609" s="3"/>
      <c r="X11609" s="3"/>
      <c r="Y11609" s="7"/>
    </row>
    <row r="11610" spans="2:25" s="12" customFormat="1" x14ac:dyDescent="0.2">
      <c r="B11610" s="8"/>
      <c r="C11610" s="8"/>
      <c r="D11610" s="8"/>
      <c r="E11610" s="3"/>
      <c r="F11610" s="8"/>
      <c r="G11610" s="48"/>
      <c r="I11610" s="3"/>
      <c r="J11610" s="3"/>
      <c r="K11610" s="3"/>
      <c r="L11610" s="3"/>
      <c r="M11610" s="3"/>
      <c r="N11610" s="3"/>
      <c r="O11610" s="3"/>
      <c r="P11610" s="3"/>
      <c r="Q11610" s="3"/>
      <c r="R11610" s="6"/>
      <c r="S11610" s="3"/>
      <c r="T11610" s="3"/>
      <c r="U11610" s="3"/>
      <c r="V11610" s="3"/>
      <c r="W11610" s="3"/>
      <c r="X11610" s="3"/>
      <c r="Y11610" s="7"/>
    </row>
    <row r="11611" spans="2:25" s="12" customFormat="1" x14ac:dyDescent="0.2">
      <c r="B11611" s="8"/>
      <c r="C11611" s="8"/>
      <c r="D11611" s="8"/>
      <c r="E11611" s="3"/>
      <c r="F11611" s="8"/>
      <c r="G11611" s="48"/>
      <c r="I11611" s="3"/>
      <c r="J11611" s="3"/>
      <c r="K11611" s="3"/>
      <c r="L11611" s="3"/>
      <c r="M11611" s="3"/>
      <c r="N11611" s="3"/>
      <c r="O11611" s="3"/>
      <c r="P11611" s="3"/>
      <c r="Q11611" s="3"/>
      <c r="R11611" s="6"/>
      <c r="S11611" s="3"/>
      <c r="T11611" s="3"/>
      <c r="U11611" s="3"/>
      <c r="V11611" s="3"/>
      <c r="W11611" s="3"/>
      <c r="X11611" s="3"/>
      <c r="Y11611" s="7"/>
    </row>
    <row r="11612" spans="2:25" s="12" customFormat="1" x14ac:dyDescent="0.2">
      <c r="B11612" s="8"/>
      <c r="C11612" s="8"/>
      <c r="D11612" s="8"/>
      <c r="E11612" s="3"/>
      <c r="F11612" s="8"/>
      <c r="G11612" s="48"/>
      <c r="I11612" s="3"/>
      <c r="J11612" s="3"/>
      <c r="K11612" s="3"/>
      <c r="L11612" s="3"/>
      <c r="M11612" s="3"/>
      <c r="N11612" s="3"/>
      <c r="O11612" s="3"/>
      <c r="P11612" s="3"/>
      <c r="Q11612" s="3"/>
      <c r="R11612" s="6"/>
      <c r="S11612" s="3"/>
      <c r="T11612" s="3"/>
      <c r="U11612" s="3"/>
      <c r="V11612" s="3"/>
      <c r="W11612" s="3"/>
      <c r="X11612" s="3"/>
      <c r="Y11612" s="7"/>
    </row>
    <row r="11613" spans="2:25" s="12" customFormat="1" x14ac:dyDescent="0.2">
      <c r="B11613" s="8"/>
      <c r="C11613" s="8"/>
      <c r="D11613" s="8"/>
      <c r="E11613" s="3"/>
      <c r="F11613" s="8"/>
      <c r="G11613" s="48"/>
      <c r="I11613" s="3"/>
      <c r="J11613" s="3"/>
      <c r="K11613" s="3"/>
      <c r="L11613" s="3"/>
      <c r="M11613" s="3"/>
      <c r="N11613" s="3"/>
      <c r="O11613" s="3"/>
      <c r="P11613" s="3"/>
      <c r="Q11613" s="3"/>
      <c r="R11613" s="6"/>
      <c r="S11613" s="3"/>
      <c r="T11613" s="3"/>
      <c r="U11613" s="3"/>
      <c r="V11613" s="3"/>
      <c r="W11613" s="3"/>
      <c r="X11613" s="3"/>
      <c r="Y11613" s="7"/>
    </row>
    <row r="11614" spans="2:25" s="12" customFormat="1" x14ac:dyDescent="0.2">
      <c r="B11614" s="8"/>
      <c r="C11614" s="8"/>
      <c r="D11614" s="8"/>
      <c r="E11614" s="3"/>
      <c r="F11614" s="8"/>
      <c r="G11614" s="48"/>
      <c r="I11614" s="3"/>
      <c r="J11614" s="3"/>
      <c r="K11614" s="3"/>
      <c r="L11614" s="3"/>
      <c r="M11614" s="3"/>
      <c r="N11614" s="3"/>
      <c r="O11614" s="3"/>
      <c r="P11614" s="3"/>
      <c r="Q11614" s="3"/>
      <c r="R11614" s="6"/>
      <c r="S11614" s="3"/>
      <c r="T11614" s="3"/>
      <c r="U11614" s="3"/>
      <c r="V11614" s="3"/>
      <c r="W11614" s="3"/>
      <c r="X11614" s="3"/>
      <c r="Y11614" s="7"/>
    </row>
    <row r="11615" spans="2:25" s="12" customFormat="1" x14ac:dyDescent="0.2">
      <c r="B11615" s="8"/>
      <c r="C11615" s="8"/>
      <c r="D11615" s="8"/>
      <c r="E11615" s="3"/>
      <c r="F11615" s="8"/>
      <c r="G11615" s="48"/>
      <c r="I11615" s="3"/>
      <c r="J11615" s="3"/>
      <c r="K11615" s="3"/>
      <c r="L11615" s="3"/>
      <c r="M11615" s="3"/>
      <c r="N11615" s="3"/>
      <c r="O11615" s="3"/>
      <c r="P11615" s="3"/>
      <c r="Q11615" s="3"/>
      <c r="R11615" s="6"/>
      <c r="S11615" s="3"/>
      <c r="T11615" s="3"/>
      <c r="U11615" s="3"/>
      <c r="V11615" s="3"/>
      <c r="W11615" s="3"/>
      <c r="X11615" s="3"/>
      <c r="Y11615" s="7"/>
    </row>
    <row r="11616" spans="2:25" s="12" customFormat="1" x14ac:dyDescent="0.2">
      <c r="B11616" s="8"/>
      <c r="C11616" s="8"/>
      <c r="D11616" s="8"/>
      <c r="E11616" s="3"/>
      <c r="F11616" s="8"/>
      <c r="G11616" s="48"/>
      <c r="I11616" s="3"/>
      <c r="J11616" s="3"/>
      <c r="K11616" s="3"/>
      <c r="L11616" s="3"/>
      <c r="M11616" s="3"/>
      <c r="N11616" s="3"/>
      <c r="O11616" s="3"/>
      <c r="P11616" s="3"/>
      <c r="Q11616" s="3"/>
      <c r="R11616" s="6"/>
      <c r="S11616" s="3"/>
      <c r="T11616" s="3"/>
      <c r="U11616" s="3"/>
      <c r="V11616" s="3"/>
      <c r="W11616" s="3"/>
      <c r="X11616" s="3"/>
      <c r="Y11616" s="7"/>
    </row>
    <row r="11617" spans="2:25" s="12" customFormat="1" x14ac:dyDescent="0.2">
      <c r="B11617" s="8"/>
      <c r="C11617" s="8"/>
      <c r="D11617" s="8"/>
      <c r="E11617" s="3"/>
      <c r="F11617" s="8"/>
      <c r="G11617" s="48"/>
      <c r="I11617" s="3"/>
      <c r="J11617" s="3"/>
      <c r="K11617" s="3"/>
      <c r="L11617" s="3"/>
      <c r="M11617" s="3"/>
      <c r="N11617" s="3"/>
      <c r="O11617" s="3"/>
      <c r="P11617" s="3"/>
      <c r="Q11617" s="3"/>
      <c r="R11617" s="6"/>
      <c r="S11617" s="3"/>
      <c r="T11617" s="3"/>
      <c r="U11617" s="3"/>
      <c r="V11617" s="3"/>
      <c r="W11617" s="3"/>
      <c r="X11617" s="3"/>
      <c r="Y11617" s="7"/>
    </row>
    <row r="11618" spans="2:25" s="12" customFormat="1" x14ac:dyDescent="0.2">
      <c r="B11618" s="8"/>
      <c r="C11618" s="8"/>
      <c r="D11618" s="8"/>
      <c r="E11618" s="3"/>
      <c r="F11618" s="8"/>
      <c r="G11618" s="48"/>
      <c r="I11618" s="3"/>
      <c r="J11618" s="3"/>
      <c r="K11618" s="3"/>
      <c r="L11618" s="3"/>
      <c r="M11618" s="3"/>
      <c r="N11618" s="3"/>
      <c r="O11618" s="3"/>
      <c r="P11618" s="3"/>
      <c r="Q11618" s="3"/>
      <c r="R11618" s="6"/>
      <c r="S11618" s="3"/>
      <c r="T11618" s="3"/>
      <c r="U11618" s="3"/>
      <c r="V11618" s="3"/>
      <c r="W11618" s="3"/>
      <c r="X11618" s="3"/>
      <c r="Y11618" s="7"/>
    </row>
    <row r="11619" spans="2:25" s="12" customFormat="1" x14ac:dyDescent="0.2">
      <c r="B11619" s="8"/>
      <c r="C11619" s="8"/>
      <c r="D11619" s="8"/>
      <c r="E11619" s="3"/>
      <c r="F11619" s="8"/>
      <c r="G11619" s="48"/>
      <c r="I11619" s="3"/>
      <c r="J11619" s="3"/>
      <c r="K11619" s="3"/>
      <c r="L11619" s="3"/>
      <c r="M11619" s="3"/>
      <c r="N11619" s="3"/>
      <c r="O11619" s="3"/>
      <c r="P11619" s="3"/>
      <c r="Q11619" s="3"/>
      <c r="R11619" s="6"/>
      <c r="S11619" s="3"/>
      <c r="T11619" s="3"/>
      <c r="U11619" s="3"/>
      <c r="V11619" s="3"/>
      <c r="W11619" s="3"/>
      <c r="X11619" s="3"/>
      <c r="Y11619" s="7"/>
    </row>
    <row r="11620" spans="2:25" s="12" customFormat="1" x14ac:dyDescent="0.2">
      <c r="B11620" s="8"/>
      <c r="C11620" s="8"/>
      <c r="D11620" s="8"/>
      <c r="E11620" s="3"/>
      <c r="F11620" s="8"/>
      <c r="G11620" s="48"/>
      <c r="I11620" s="3"/>
      <c r="J11620" s="3"/>
      <c r="K11620" s="3"/>
      <c r="L11620" s="3"/>
      <c r="M11620" s="3"/>
      <c r="N11620" s="3"/>
      <c r="O11620" s="3"/>
      <c r="P11620" s="3"/>
      <c r="Q11620" s="3"/>
      <c r="R11620" s="6"/>
      <c r="S11620" s="3"/>
      <c r="T11620" s="3"/>
      <c r="U11620" s="3"/>
      <c r="V11620" s="3"/>
      <c r="W11620" s="3"/>
      <c r="X11620" s="3"/>
      <c r="Y11620" s="7"/>
    </row>
    <row r="11621" spans="2:25" s="12" customFormat="1" x14ac:dyDescent="0.2">
      <c r="B11621" s="8"/>
      <c r="C11621" s="8"/>
      <c r="D11621" s="8"/>
      <c r="E11621" s="3"/>
      <c r="F11621" s="8"/>
      <c r="G11621" s="48"/>
      <c r="I11621" s="3"/>
      <c r="J11621" s="3"/>
      <c r="K11621" s="3"/>
      <c r="L11621" s="3"/>
      <c r="M11621" s="3"/>
      <c r="N11621" s="3"/>
      <c r="O11621" s="3"/>
      <c r="P11621" s="3"/>
      <c r="Q11621" s="3"/>
      <c r="R11621" s="6"/>
      <c r="S11621" s="3"/>
      <c r="T11621" s="3"/>
      <c r="U11621" s="3"/>
      <c r="V11621" s="3"/>
      <c r="W11621" s="3"/>
      <c r="X11621" s="3"/>
      <c r="Y11621" s="7"/>
    </row>
    <row r="11622" spans="2:25" s="12" customFormat="1" x14ac:dyDescent="0.2">
      <c r="B11622" s="8"/>
      <c r="C11622" s="8"/>
      <c r="D11622" s="8"/>
      <c r="E11622" s="3"/>
      <c r="F11622" s="8"/>
      <c r="G11622" s="48"/>
      <c r="I11622" s="3"/>
      <c r="J11622" s="3"/>
      <c r="K11622" s="3"/>
      <c r="L11622" s="3"/>
      <c r="M11622" s="3"/>
      <c r="N11622" s="3"/>
      <c r="O11622" s="3"/>
      <c r="P11622" s="3"/>
      <c r="Q11622" s="3"/>
      <c r="R11622" s="6"/>
      <c r="S11622" s="3"/>
      <c r="T11622" s="3"/>
      <c r="U11622" s="3"/>
      <c r="V11622" s="3"/>
      <c r="W11622" s="3"/>
      <c r="X11622" s="3"/>
      <c r="Y11622" s="7"/>
    </row>
    <row r="11623" spans="2:25" s="12" customFormat="1" x14ac:dyDescent="0.2">
      <c r="B11623" s="8"/>
      <c r="C11623" s="8"/>
      <c r="D11623" s="8"/>
      <c r="E11623" s="3"/>
      <c r="F11623" s="8"/>
      <c r="G11623" s="48"/>
      <c r="I11623" s="3"/>
      <c r="J11623" s="3"/>
      <c r="K11623" s="3"/>
      <c r="L11623" s="3"/>
      <c r="M11623" s="3"/>
      <c r="N11623" s="3"/>
      <c r="O11623" s="3"/>
      <c r="P11623" s="3"/>
      <c r="Q11623" s="3"/>
      <c r="R11623" s="6"/>
      <c r="S11623" s="3"/>
      <c r="T11623" s="3"/>
      <c r="U11623" s="3"/>
      <c r="V11623" s="3"/>
      <c r="W11623" s="3"/>
      <c r="X11623" s="3"/>
      <c r="Y11623" s="7"/>
    </row>
    <row r="11624" spans="2:25" s="12" customFormat="1" x14ac:dyDescent="0.2">
      <c r="B11624" s="8"/>
      <c r="C11624" s="8"/>
      <c r="D11624" s="8"/>
      <c r="E11624" s="3"/>
      <c r="F11624" s="8"/>
      <c r="G11624" s="48"/>
      <c r="I11624" s="3"/>
      <c r="J11624" s="3"/>
      <c r="K11624" s="3"/>
      <c r="L11624" s="3"/>
      <c r="M11624" s="3"/>
      <c r="N11624" s="3"/>
      <c r="O11624" s="3"/>
      <c r="P11624" s="3"/>
      <c r="Q11624" s="3"/>
      <c r="R11624" s="6"/>
      <c r="S11624" s="3"/>
      <c r="T11624" s="3"/>
      <c r="U11624" s="3"/>
      <c r="V11624" s="3"/>
      <c r="W11624" s="3"/>
      <c r="X11624" s="3"/>
      <c r="Y11624" s="7"/>
    </row>
    <row r="11625" spans="2:25" s="12" customFormat="1" x14ac:dyDescent="0.2">
      <c r="B11625" s="8"/>
      <c r="C11625" s="8"/>
      <c r="D11625" s="8"/>
      <c r="E11625" s="3"/>
      <c r="F11625" s="8"/>
      <c r="G11625" s="48"/>
      <c r="I11625" s="3"/>
      <c r="J11625" s="3"/>
      <c r="K11625" s="3"/>
      <c r="L11625" s="3"/>
      <c r="M11625" s="3"/>
      <c r="N11625" s="3"/>
      <c r="O11625" s="3"/>
      <c r="P11625" s="3"/>
      <c r="Q11625" s="3"/>
      <c r="R11625" s="6"/>
      <c r="S11625" s="3"/>
      <c r="T11625" s="3"/>
      <c r="U11625" s="3"/>
      <c r="V11625" s="3"/>
      <c r="W11625" s="3"/>
      <c r="X11625" s="3"/>
      <c r="Y11625" s="7"/>
    </row>
    <row r="11626" spans="2:25" s="12" customFormat="1" x14ac:dyDescent="0.2">
      <c r="B11626" s="8"/>
      <c r="C11626" s="8"/>
      <c r="D11626" s="8"/>
      <c r="E11626" s="3"/>
      <c r="F11626" s="8"/>
      <c r="G11626" s="48"/>
      <c r="I11626" s="3"/>
      <c r="J11626" s="3"/>
      <c r="K11626" s="3"/>
      <c r="L11626" s="3"/>
      <c r="M11626" s="3"/>
      <c r="N11626" s="3"/>
      <c r="O11626" s="3"/>
      <c r="P11626" s="3"/>
      <c r="Q11626" s="3"/>
      <c r="R11626" s="6"/>
      <c r="S11626" s="3"/>
      <c r="T11626" s="3"/>
      <c r="U11626" s="3"/>
      <c r="V11626" s="3"/>
      <c r="W11626" s="3"/>
      <c r="X11626" s="3"/>
      <c r="Y11626" s="7"/>
    </row>
    <row r="11627" spans="2:25" s="12" customFormat="1" x14ac:dyDescent="0.2">
      <c r="B11627" s="8"/>
      <c r="C11627" s="8"/>
      <c r="D11627" s="8"/>
      <c r="E11627" s="3"/>
      <c r="F11627" s="8"/>
      <c r="G11627" s="48"/>
      <c r="I11627" s="3"/>
      <c r="J11627" s="3"/>
      <c r="K11627" s="3"/>
      <c r="L11627" s="3"/>
      <c r="M11627" s="3"/>
      <c r="N11627" s="3"/>
      <c r="O11627" s="3"/>
      <c r="P11627" s="3"/>
      <c r="Q11627" s="3"/>
      <c r="R11627" s="6"/>
      <c r="S11627" s="3"/>
      <c r="T11627" s="3"/>
      <c r="U11627" s="3"/>
      <c r="V11627" s="3"/>
      <c r="W11627" s="3"/>
      <c r="X11627" s="3"/>
      <c r="Y11627" s="7"/>
    </row>
    <row r="11628" spans="2:25" s="12" customFormat="1" x14ac:dyDescent="0.2">
      <c r="B11628" s="8"/>
      <c r="C11628" s="8"/>
      <c r="D11628" s="8"/>
      <c r="E11628" s="3"/>
      <c r="F11628" s="8"/>
      <c r="G11628" s="48"/>
      <c r="I11628" s="3"/>
      <c r="J11628" s="3"/>
      <c r="K11628" s="3"/>
      <c r="L11628" s="3"/>
      <c r="M11628" s="3"/>
      <c r="N11628" s="3"/>
      <c r="O11628" s="3"/>
      <c r="P11628" s="3"/>
      <c r="Q11628" s="3"/>
      <c r="R11628" s="6"/>
      <c r="S11628" s="3"/>
      <c r="T11628" s="3"/>
      <c r="U11628" s="3"/>
      <c r="V11628" s="3"/>
      <c r="W11628" s="3"/>
      <c r="X11628" s="3"/>
      <c r="Y11628" s="7"/>
    </row>
    <row r="11629" spans="2:25" s="12" customFormat="1" x14ac:dyDescent="0.2">
      <c r="B11629" s="8"/>
      <c r="C11629" s="8"/>
      <c r="D11629" s="8"/>
      <c r="E11629" s="3"/>
      <c r="F11629" s="8"/>
      <c r="G11629" s="48"/>
      <c r="I11629" s="3"/>
      <c r="J11629" s="3"/>
      <c r="K11629" s="3"/>
      <c r="L11629" s="3"/>
      <c r="M11629" s="3"/>
      <c r="N11629" s="3"/>
      <c r="O11629" s="3"/>
      <c r="P11629" s="3"/>
      <c r="Q11629" s="3"/>
      <c r="R11629" s="6"/>
      <c r="S11629" s="3"/>
      <c r="T11629" s="3"/>
      <c r="U11629" s="3"/>
      <c r="V11629" s="3"/>
      <c r="W11629" s="3"/>
      <c r="X11629" s="3"/>
      <c r="Y11629" s="7"/>
    </row>
    <row r="11630" spans="2:25" s="12" customFormat="1" x14ac:dyDescent="0.2">
      <c r="B11630" s="8"/>
      <c r="C11630" s="8"/>
      <c r="D11630" s="8"/>
      <c r="E11630" s="3"/>
      <c r="F11630" s="8"/>
      <c r="G11630" s="48"/>
      <c r="I11630" s="3"/>
      <c r="J11630" s="3"/>
      <c r="K11630" s="3"/>
      <c r="L11630" s="3"/>
      <c r="M11630" s="3"/>
      <c r="N11630" s="3"/>
      <c r="O11630" s="3"/>
      <c r="P11630" s="3"/>
      <c r="Q11630" s="3"/>
      <c r="R11630" s="6"/>
      <c r="S11630" s="3"/>
      <c r="T11630" s="3"/>
      <c r="U11630" s="3"/>
      <c r="V11630" s="3"/>
      <c r="W11630" s="3"/>
      <c r="X11630" s="3"/>
      <c r="Y11630" s="7"/>
    </row>
    <row r="11631" spans="2:25" s="12" customFormat="1" x14ac:dyDescent="0.2">
      <c r="B11631" s="8"/>
      <c r="C11631" s="8"/>
      <c r="D11631" s="8"/>
      <c r="E11631" s="3"/>
      <c r="F11631" s="8"/>
      <c r="G11631" s="48"/>
      <c r="I11631" s="3"/>
      <c r="J11631" s="3"/>
      <c r="K11631" s="3"/>
      <c r="L11631" s="3"/>
      <c r="M11631" s="3"/>
      <c r="N11631" s="3"/>
      <c r="O11631" s="3"/>
      <c r="P11631" s="3"/>
      <c r="Q11631" s="3"/>
      <c r="R11631" s="6"/>
      <c r="S11631" s="3"/>
      <c r="T11631" s="3"/>
      <c r="U11631" s="3"/>
      <c r="V11631" s="3"/>
      <c r="W11631" s="3"/>
      <c r="X11631" s="3"/>
      <c r="Y11631" s="7"/>
    </row>
    <row r="11632" spans="2:25" s="12" customFormat="1" x14ac:dyDescent="0.2">
      <c r="B11632" s="8"/>
      <c r="C11632" s="8"/>
      <c r="D11632" s="8"/>
      <c r="E11632" s="3"/>
      <c r="F11632" s="8"/>
      <c r="G11632" s="48"/>
      <c r="I11632" s="3"/>
      <c r="J11632" s="3"/>
      <c r="K11632" s="3"/>
      <c r="L11632" s="3"/>
      <c r="M11632" s="3"/>
      <c r="N11632" s="3"/>
      <c r="O11632" s="3"/>
      <c r="P11632" s="3"/>
      <c r="Q11632" s="3"/>
      <c r="R11632" s="6"/>
      <c r="S11632" s="3"/>
      <c r="T11632" s="3"/>
      <c r="U11632" s="3"/>
      <c r="V11632" s="3"/>
      <c r="W11632" s="3"/>
      <c r="X11632" s="3"/>
      <c r="Y11632" s="7"/>
    </row>
    <row r="11633" spans="2:25" s="12" customFormat="1" x14ac:dyDescent="0.2">
      <c r="B11633" s="8"/>
      <c r="C11633" s="8"/>
      <c r="D11633" s="8"/>
      <c r="E11633" s="3"/>
      <c r="F11633" s="8"/>
      <c r="G11633" s="48"/>
      <c r="I11633" s="3"/>
      <c r="J11633" s="3"/>
      <c r="K11633" s="3"/>
      <c r="L11633" s="3"/>
      <c r="M11633" s="3"/>
      <c r="N11633" s="3"/>
      <c r="O11633" s="3"/>
      <c r="P11633" s="3"/>
      <c r="Q11633" s="3"/>
      <c r="R11633" s="6"/>
      <c r="S11633" s="3"/>
      <c r="T11633" s="3"/>
      <c r="U11633" s="3"/>
      <c r="V11633" s="3"/>
      <c r="W11633" s="3"/>
      <c r="X11633" s="3"/>
      <c r="Y11633" s="7"/>
    </row>
    <row r="11634" spans="2:25" s="12" customFormat="1" x14ac:dyDescent="0.2">
      <c r="B11634" s="8"/>
      <c r="C11634" s="8"/>
      <c r="D11634" s="8"/>
      <c r="E11634" s="3"/>
      <c r="F11634" s="8"/>
      <c r="G11634" s="48"/>
      <c r="I11634" s="3"/>
      <c r="J11634" s="3"/>
      <c r="K11634" s="3"/>
      <c r="L11634" s="3"/>
      <c r="M11634" s="3"/>
      <c r="N11634" s="3"/>
      <c r="O11634" s="3"/>
      <c r="P11634" s="3"/>
      <c r="Q11634" s="3"/>
      <c r="R11634" s="6"/>
      <c r="S11634" s="3"/>
      <c r="T11634" s="3"/>
      <c r="U11634" s="3"/>
      <c r="V11634" s="3"/>
      <c r="W11634" s="3"/>
      <c r="X11634" s="3"/>
      <c r="Y11634" s="7"/>
    </row>
    <row r="11635" spans="2:25" s="12" customFormat="1" x14ac:dyDescent="0.2">
      <c r="B11635" s="8"/>
      <c r="C11635" s="8"/>
      <c r="D11635" s="8"/>
      <c r="E11635" s="3"/>
      <c r="F11635" s="8"/>
      <c r="G11635" s="48"/>
      <c r="I11635" s="3"/>
      <c r="J11635" s="3"/>
      <c r="K11635" s="3"/>
      <c r="L11635" s="3"/>
      <c r="M11635" s="3"/>
      <c r="N11635" s="3"/>
      <c r="O11635" s="3"/>
      <c r="P11635" s="3"/>
      <c r="Q11635" s="3"/>
      <c r="R11635" s="6"/>
      <c r="S11635" s="3"/>
      <c r="T11635" s="3"/>
      <c r="U11635" s="3"/>
      <c r="V11635" s="3"/>
      <c r="W11635" s="3"/>
      <c r="X11635" s="3"/>
      <c r="Y11635" s="7"/>
    </row>
    <row r="11636" spans="2:25" s="12" customFormat="1" x14ac:dyDescent="0.2">
      <c r="B11636" s="8"/>
      <c r="C11636" s="8"/>
      <c r="D11636" s="8"/>
      <c r="E11636" s="3"/>
      <c r="F11636" s="8"/>
      <c r="G11636" s="48"/>
      <c r="I11636" s="3"/>
      <c r="J11636" s="3"/>
      <c r="K11636" s="3"/>
      <c r="L11636" s="3"/>
      <c r="M11636" s="3"/>
      <c r="N11636" s="3"/>
      <c r="O11636" s="3"/>
      <c r="P11636" s="3"/>
      <c r="Q11636" s="3"/>
      <c r="R11636" s="6"/>
      <c r="S11636" s="3"/>
      <c r="T11636" s="3"/>
      <c r="U11636" s="3"/>
      <c r="V11636" s="3"/>
      <c r="W11636" s="3"/>
      <c r="X11636" s="3"/>
      <c r="Y11636" s="7"/>
    </row>
    <row r="11637" spans="2:25" s="12" customFormat="1" x14ac:dyDescent="0.2">
      <c r="B11637" s="8"/>
      <c r="C11637" s="8"/>
      <c r="D11637" s="8"/>
      <c r="E11637" s="3"/>
      <c r="F11637" s="8"/>
      <c r="G11637" s="48"/>
      <c r="I11637" s="3"/>
      <c r="J11637" s="3"/>
      <c r="K11637" s="3"/>
      <c r="L11637" s="3"/>
      <c r="M11637" s="3"/>
      <c r="N11637" s="3"/>
      <c r="O11637" s="3"/>
      <c r="P11637" s="3"/>
      <c r="Q11637" s="3"/>
      <c r="R11637" s="6"/>
      <c r="S11637" s="3"/>
      <c r="T11637" s="3"/>
      <c r="U11637" s="3"/>
      <c r="V11637" s="3"/>
      <c r="W11637" s="3"/>
      <c r="X11637" s="3"/>
      <c r="Y11637" s="7"/>
    </row>
    <row r="11638" spans="2:25" s="12" customFormat="1" x14ac:dyDescent="0.2">
      <c r="B11638" s="8"/>
      <c r="C11638" s="8"/>
      <c r="D11638" s="8"/>
      <c r="E11638" s="3"/>
      <c r="F11638" s="8"/>
      <c r="G11638" s="48"/>
      <c r="I11638" s="3"/>
      <c r="J11638" s="3"/>
      <c r="K11638" s="3"/>
      <c r="L11638" s="3"/>
      <c r="M11638" s="3"/>
      <c r="N11638" s="3"/>
      <c r="O11638" s="3"/>
      <c r="P11638" s="3"/>
      <c r="Q11638" s="3"/>
      <c r="R11638" s="6"/>
      <c r="S11638" s="3"/>
      <c r="T11638" s="3"/>
      <c r="U11638" s="3"/>
      <c r="V11638" s="3"/>
      <c r="W11638" s="3"/>
      <c r="X11638" s="3"/>
      <c r="Y11638" s="7"/>
    </row>
    <row r="11639" spans="2:25" s="12" customFormat="1" x14ac:dyDescent="0.2">
      <c r="B11639" s="8"/>
      <c r="C11639" s="8"/>
      <c r="D11639" s="8"/>
      <c r="E11639" s="3"/>
      <c r="F11639" s="8"/>
      <c r="G11639" s="48"/>
      <c r="I11639" s="3"/>
      <c r="J11639" s="3"/>
      <c r="K11639" s="3"/>
      <c r="L11639" s="3"/>
      <c r="M11639" s="3"/>
      <c r="N11639" s="3"/>
      <c r="O11639" s="3"/>
      <c r="P11639" s="3"/>
      <c r="Q11639" s="3"/>
      <c r="R11639" s="6"/>
      <c r="S11639" s="3"/>
      <c r="T11639" s="3"/>
      <c r="U11639" s="3"/>
      <c r="V11639" s="3"/>
      <c r="W11639" s="3"/>
      <c r="X11639" s="3"/>
      <c r="Y11639" s="7"/>
    </row>
    <row r="11640" spans="2:25" s="12" customFormat="1" x14ac:dyDescent="0.2">
      <c r="B11640" s="8"/>
      <c r="C11640" s="8"/>
      <c r="D11640" s="8"/>
      <c r="E11640" s="3"/>
      <c r="F11640" s="8"/>
      <c r="G11640" s="48"/>
      <c r="I11640" s="3"/>
      <c r="J11640" s="3"/>
      <c r="K11640" s="3"/>
      <c r="L11640" s="3"/>
      <c r="M11640" s="3"/>
      <c r="N11640" s="3"/>
      <c r="O11640" s="3"/>
      <c r="P11640" s="3"/>
      <c r="Q11640" s="3"/>
      <c r="R11640" s="6"/>
      <c r="S11640" s="3"/>
      <c r="T11640" s="3"/>
      <c r="U11640" s="3"/>
      <c r="V11640" s="3"/>
      <c r="W11640" s="3"/>
      <c r="X11640" s="3"/>
      <c r="Y11640" s="7"/>
    </row>
    <row r="11641" spans="2:25" s="12" customFormat="1" x14ac:dyDescent="0.2">
      <c r="B11641" s="8"/>
      <c r="C11641" s="8"/>
      <c r="D11641" s="8"/>
      <c r="E11641" s="3"/>
      <c r="F11641" s="8"/>
      <c r="G11641" s="48"/>
      <c r="I11641" s="3"/>
      <c r="J11641" s="3"/>
      <c r="K11641" s="3"/>
      <c r="L11641" s="3"/>
      <c r="M11641" s="3"/>
      <c r="N11641" s="3"/>
      <c r="O11641" s="3"/>
      <c r="P11641" s="3"/>
      <c r="Q11641" s="3"/>
      <c r="R11641" s="6"/>
      <c r="S11641" s="3"/>
      <c r="T11641" s="3"/>
      <c r="U11641" s="3"/>
      <c r="V11641" s="3"/>
      <c r="W11641" s="3"/>
      <c r="X11641" s="3"/>
      <c r="Y11641" s="7"/>
    </row>
    <row r="11642" spans="2:25" s="12" customFormat="1" x14ac:dyDescent="0.2">
      <c r="B11642" s="8"/>
      <c r="C11642" s="8"/>
      <c r="D11642" s="8"/>
      <c r="E11642" s="3"/>
      <c r="F11642" s="8"/>
      <c r="G11642" s="48"/>
      <c r="I11642" s="3"/>
      <c r="J11642" s="3"/>
      <c r="K11642" s="3"/>
      <c r="L11642" s="3"/>
      <c r="M11642" s="3"/>
      <c r="N11642" s="3"/>
      <c r="O11642" s="3"/>
      <c r="P11642" s="3"/>
      <c r="Q11642" s="3"/>
      <c r="R11642" s="6"/>
      <c r="S11642" s="3"/>
      <c r="T11642" s="3"/>
      <c r="U11642" s="3"/>
      <c r="V11642" s="3"/>
      <c r="W11642" s="3"/>
      <c r="X11642" s="3"/>
      <c r="Y11642" s="7"/>
    </row>
    <row r="11643" spans="2:25" s="12" customFormat="1" x14ac:dyDescent="0.2">
      <c r="B11643" s="8"/>
      <c r="C11643" s="8"/>
      <c r="D11643" s="8"/>
      <c r="E11643" s="3"/>
      <c r="F11643" s="8"/>
      <c r="G11643" s="48"/>
      <c r="I11643" s="3"/>
      <c r="J11643" s="3"/>
      <c r="K11643" s="3"/>
      <c r="L11643" s="3"/>
      <c r="M11643" s="3"/>
      <c r="N11643" s="3"/>
      <c r="O11643" s="3"/>
      <c r="P11643" s="3"/>
      <c r="Q11643" s="3"/>
      <c r="R11643" s="6"/>
      <c r="S11643" s="3"/>
      <c r="T11643" s="3"/>
      <c r="U11643" s="3"/>
      <c r="V11643" s="3"/>
      <c r="W11643" s="3"/>
      <c r="X11643" s="3"/>
      <c r="Y11643" s="7"/>
    </row>
    <row r="11644" spans="2:25" s="12" customFormat="1" x14ac:dyDescent="0.2">
      <c r="B11644" s="8"/>
      <c r="C11644" s="8"/>
      <c r="D11644" s="8"/>
      <c r="E11644" s="3"/>
      <c r="F11644" s="8"/>
      <c r="G11644" s="48"/>
      <c r="I11644" s="3"/>
      <c r="J11644" s="3"/>
      <c r="K11644" s="3"/>
      <c r="L11644" s="3"/>
      <c r="M11644" s="3"/>
      <c r="N11644" s="3"/>
      <c r="O11644" s="3"/>
      <c r="P11644" s="3"/>
      <c r="Q11644" s="3"/>
      <c r="R11644" s="6"/>
      <c r="S11644" s="3"/>
      <c r="T11644" s="3"/>
      <c r="U11644" s="3"/>
      <c r="V11644" s="3"/>
      <c r="W11644" s="3"/>
      <c r="X11644" s="3"/>
      <c r="Y11644" s="7"/>
    </row>
    <row r="11645" spans="2:25" s="12" customFormat="1" x14ac:dyDescent="0.2">
      <c r="B11645" s="8"/>
      <c r="C11645" s="8"/>
      <c r="D11645" s="8"/>
      <c r="E11645" s="3"/>
      <c r="F11645" s="8"/>
      <c r="G11645" s="48"/>
      <c r="I11645" s="3"/>
      <c r="J11645" s="3"/>
      <c r="K11645" s="3"/>
      <c r="L11645" s="3"/>
      <c r="M11645" s="3"/>
      <c r="N11645" s="3"/>
      <c r="O11645" s="3"/>
      <c r="P11645" s="3"/>
      <c r="Q11645" s="3"/>
      <c r="R11645" s="6"/>
      <c r="S11645" s="3"/>
      <c r="T11645" s="3"/>
      <c r="U11645" s="3"/>
      <c r="V11645" s="3"/>
      <c r="W11645" s="3"/>
      <c r="X11645" s="3"/>
      <c r="Y11645" s="7"/>
    </row>
    <row r="11646" spans="2:25" s="12" customFormat="1" x14ac:dyDescent="0.2">
      <c r="B11646" s="8"/>
      <c r="C11646" s="8"/>
      <c r="D11646" s="8"/>
      <c r="E11646" s="3"/>
      <c r="F11646" s="8"/>
      <c r="G11646" s="48"/>
      <c r="I11646" s="3"/>
      <c r="J11646" s="3"/>
      <c r="K11646" s="3"/>
      <c r="L11646" s="3"/>
      <c r="M11646" s="3"/>
      <c r="N11646" s="3"/>
      <c r="O11646" s="3"/>
      <c r="P11646" s="3"/>
      <c r="Q11646" s="3"/>
      <c r="R11646" s="6"/>
      <c r="S11646" s="3"/>
      <c r="T11646" s="3"/>
      <c r="U11646" s="3"/>
      <c r="V11646" s="3"/>
      <c r="W11646" s="3"/>
      <c r="X11646" s="3"/>
      <c r="Y11646" s="7"/>
    </row>
    <row r="11647" spans="2:25" s="12" customFormat="1" x14ac:dyDescent="0.2">
      <c r="B11647" s="8"/>
      <c r="C11647" s="8"/>
      <c r="D11647" s="8"/>
      <c r="E11647" s="3"/>
      <c r="F11647" s="8"/>
      <c r="G11647" s="48"/>
      <c r="I11647" s="3"/>
      <c r="J11647" s="3"/>
      <c r="K11647" s="3"/>
      <c r="L11647" s="3"/>
      <c r="M11647" s="3"/>
      <c r="N11647" s="3"/>
      <c r="O11647" s="3"/>
      <c r="P11647" s="3"/>
      <c r="Q11647" s="3"/>
      <c r="R11647" s="6"/>
      <c r="S11647" s="3"/>
      <c r="T11647" s="3"/>
      <c r="U11647" s="3"/>
      <c r="V11647" s="3"/>
      <c r="W11647" s="3"/>
      <c r="X11647" s="3"/>
      <c r="Y11647" s="7"/>
    </row>
    <row r="11648" spans="2:25" s="12" customFormat="1" x14ac:dyDescent="0.2">
      <c r="B11648" s="8"/>
      <c r="C11648" s="8"/>
      <c r="D11648" s="8"/>
      <c r="E11648" s="3"/>
      <c r="F11648" s="8"/>
      <c r="G11648" s="48"/>
      <c r="I11648" s="3"/>
      <c r="J11648" s="3"/>
      <c r="K11648" s="3"/>
      <c r="L11648" s="3"/>
      <c r="M11648" s="3"/>
      <c r="N11648" s="3"/>
      <c r="O11648" s="3"/>
      <c r="P11648" s="3"/>
      <c r="Q11648" s="3"/>
      <c r="R11648" s="6"/>
      <c r="S11648" s="3"/>
      <c r="T11648" s="3"/>
      <c r="U11648" s="3"/>
      <c r="V11648" s="3"/>
      <c r="W11648" s="3"/>
      <c r="X11648" s="3"/>
      <c r="Y11648" s="7"/>
    </row>
    <row r="11649" spans="2:25" s="12" customFormat="1" x14ac:dyDescent="0.2">
      <c r="B11649" s="8"/>
      <c r="C11649" s="8"/>
      <c r="D11649" s="8"/>
      <c r="E11649" s="3"/>
      <c r="F11649" s="8"/>
      <c r="G11649" s="48"/>
      <c r="I11649" s="3"/>
      <c r="J11649" s="3"/>
      <c r="K11649" s="3"/>
      <c r="L11649" s="3"/>
      <c r="M11649" s="3"/>
      <c r="N11649" s="3"/>
      <c r="O11649" s="3"/>
      <c r="P11649" s="3"/>
      <c r="Q11649" s="3"/>
      <c r="R11649" s="6"/>
      <c r="S11649" s="3"/>
      <c r="T11649" s="3"/>
      <c r="U11649" s="3"/>
      <c r="V11649" s="3"/>
      <c r="W11649" s="3"/>
      <c r="X11649" s="3"/>
      <c r="Y11649" s="7"/>
    </row>
    <row r="11650" spans="2:25" s="12" customFormat="1" x14ac:dyDescent="0.2">
      <c r="B11650" s="8"/>
      <c r="C11650" s="8"/>
      <c r="D11650" s="8"/>
      <c r="E11650" s="3"/>
      <c r="F11650" s="8"/>
      <c r="G11650" s="48"/>
      <c r="I11650" s="3"/>
      <c r="J11650" s="3"/>
      <c r="K11650" s="3"/>
      <c r="L11650" s="3"/>
      <c r="M11650" s="3"/>
      <c r="N11650" s="3"/>
      <c r="O11650" s="3"/>
      <c r="P11650" s="3"/>
      <c r="Q11650" s="3"/>
      <c r="R11650" s="6"/>
      <c r="S11650" s="3"/>
      <c r="T11650" s="3"/>
      <c r="U11650" s="3"/>
      <c r="V11650" s="3"/>
      <c r="W11650" s="3"/>
      <c r="X11650" s="3"/>
      <c r="Y11650" s="7"/>
    </row>
    <row r="11651" spans="2:25" s="12" customFormat="1" x14ac:dyDescent="0.2">
      <c r="B11651" s="8"/>
      <c r="C11651" s="8"/>
      <c r="D11651" s="8"/>
      <c r="E11651" s="3"/>
      <c r="F11651" s="8"/>
      <c r="G11651" s="48"/>
      <c r="I11651" s="3"/>
      <c r="J11651" s="3"/>
      <c r="K11651" s="3"/>
      <c r="L11651" s="3"/>
      <c r="M11651" s="3"/>
      <c r="N11651" s="3"/>
      <c r="O11651" s="3"/>
      <c r="P11651" s="3"/>
      <c r="Q11651" s="3"/>
      <c r="R11651" s="6"/>
      <c r="S11651" s="3"/>
      <c r="T11651" s="3"/>
      <c r="U11651" s="3"/>
      <c r="V11651" s="3"/>
      <c r="W11651" s="3"/>
      <c r="X11651" s="3"/>
      <c r="Y11651" s="7"/>
    </row>
    <row r="11652" spans="2:25" s="12" customFormat="1" x14ac:dyDescent="0.2">
      <c r="B11652" s="8"/>
      <c r="C11652" s="8"/>
      <c r="D11652" s="8"/>
      <c r="E11652" s="3"/>
      <c r="F11652" s="8"/>
      <c r="G11652" s="48"/>
      <c r="I11652" s="3"/>
      <c r="J11652" s="3"/>
      <c r="K11652" s="3"/>
      <c r="L11652" s="3"/>
      <c r="M11652" s="3"/>
      <c r="N11652" s="3"/>
      <c r="O11652" s="3"/>
      <c r="P11652" s="3"/>
      <c r="Q11652" s="3"/>
      <c r="R11652" s="6"/>
      <c r="S11652" s="3"/>
      <c r="T11652" s="3"/>
      <c r="U11652" s="3"/>
      <c r="V11652" s="3"/>
      <c r="W11652" s="3"/>
      <c r="X11652" s="3"/>
      <c r="Y11652" s="7"/>
    </row>
    <row r="11653" spans="2:25" s="12" customFormat="1" x14ac:dyDescent="0.2">
      <c r="B11653" s="8"/>
      <c r="C11653" s="8"/>
      <c r="D11653" s="8"/>
      <c r="E11653" s="3"/>
      <c r="F11653" s="8"/>
      <c r="G11653" s="48"/>
      <c r="I11653" s="3"/>
      <c r="J11653" s="3"/>
      <c r="K11653" s="3"/>
      <c r="L11653" s="3"/>
      <c r="M11653" s="3"/>
      <c r="N11653" s="3"/>
      <c r="O11653" s="3"/>
      <c r="P11653" s="3"/>
      <c r="Q11653" s="3"/>
      <c r="R11653" s="6"/>
      <c r="S11653" s="3"/>
      <c r="T11653" s="3"/>
      <c r="U11653" s="3"/>
      <c r="V11653" s="3"/>
      <c r="W11653" s="3"/>
      <c r="X11653" s="3"/>
      <c r="Y11653" s="7"/>
    </row>
    <row r="11654" spans="2:25" s="12" customFormat="1" x14ac:dyDescent="0.2">
      <c r="B11654" s="8"/>
      <c r="C11654" s="8"/>
      <c r="D11654" s="8"/>
      <c r="E11654" s="3"/>
      <c r="F11654" s="8"/>
      <c r="G11654" s="48"/>
      <c r="I11654" s="3"/>
      <c r="J11654" s="3"/>
      <c r="K11654" s="3"/>
      <c r="L11654" s="3"/>
      <c r="M11654" s="3"/>
      <c r="N11654" s="3"/>
      <c r="O11654" s="3"/>
      <c r="P11654" s="3"/>
      <c r="Q11654" s="3"/>
      <c r="R11654" s="6"/>
      <c r="S11654" s="3"/>
      <c r="T11654" s="3"/>
      <c r="U11654" s="3"/>
      <c r="V11654" s="3"/>
      <c r="W11654" s="3"/>
      <c r="X11654" s="3"/>
      <c r="Y11654" s="7"/>
    </row>
    <row r="11655" spans="2:25" s="12" customFormat="1" x14ac:dyDescent="0.2">
      <c r="B11655" s="8"/>
      <c r="C11655" s="8"/>
      <c r="D11655" s="8"/>
      <c r="E11655" s="3"/>
      <c r="F11655" s="8"/>
      <c r="G11655" s="48"/>
      <c r="I11655" s="3"/>
      <c r="J11655" s="3"/>
      <c r="K11655" s="3"/>
      <c r="L11655" s="3"/>
      <c r="M11655" s="3"/>
      <c r="N11655" s="3"/>
      <c r="O11655" s="3"/>
      <c r="P11655" s="3"/>
      <c r="Q11655" s="3"/>
      <c r="R11655" s="6"/>
      <c r="S11655" s="3"/>
      <c r="T11655" s="3"/>
      <c r="U11655" s="3"/>
      <c r="V11655" s="3"/>
      <c r="W11655" s="3"/>
      <c r="X11655" s="3"/>
      <c r="Y11655" s="7"/>
    </row>
    <row r="11656" spans="2:25" s="12" customFormat="1" x14ac:dyDescent="0.2">
      <c r="B11656" s="8"/>
      <c r="C11656" s="8"/>
      <c r="D11656" s="8"/>
      <c r="E11656" s="3"/>
      <c r="F11656" s="8"/>
      <c r="G11656" s="48"/>
      <c r="I11656" s="3"/>
      <c r="J11656" s="3"/>
      <c r="K11656" s="3"/>
      <c r="L11656" s="3"/>
      <c r="M11656" s="3"/>
      <c r="N11656" s="3"/>
      <c r="O11656" s="3"/>
      <c r="P11656" s="3"/>
      <c r="Q11656" s="3"/>
      <c r="R11656" s="6"/>
      <c r="S11656" s="3"/>
      <c r="T11656" s="3"/>
      <c r="U11656" s="3"/>
      <c r="V11656" s="3"/>
      <c r="W11656" s="3"/>
      <c r="X11656" s="3"/>
      <c r="Y11656" s="7"/>
    </row>
    <row r="11657" spans="2:25" s="12" customFormat="1" x14ac:dyDescent="0.2">
      <c r="B11657" s="8"/>
      <c r="C11657" s="8"/>
      <c r="D11657" s="8"/>
      <c r="E11657" s="3"/>
      <c r="F11657" s="8"/>
      <c r="G11657" s="48"/>
      <c r="I11657" s="3"/>
      <c r="J11657" s="3"/>
      <c r="K11657" s="3"/>
      <c r="L11657" s="3"/>
      <c r="M11657" s="3"/>
      <c r="N11657" s="3"/>
      <c r="O11657" s="3"/>
      <c r="P11657" s="3"/>
      <c r="Q11657" s="3"/>
      <c r="R11657" s="6"/>
      <c r="S11657" s="3"/>
      <c r="T11657" s="3"/>
      <c r="U11657" s="3"/>
      <c r="V11657" s="3"/>
      <c r="W11657" s="3"/>
      <c r="X11657" s="3"/>
      <c r="Y11657" s="7"/>
    </row>
    <row r="11658" spans="2:25" s="12" customFormat="1" x14ac:dyDescent="0.2">
      <c r="B11658" s="8"/>
      <c r="C11658" s="8"/>
      <c r="D11658" s="8"/>
      <c r="E11658" s="3"/>
      <c r="F11658" s="8"/>
      <c r="G11658" s="48"/>
      <c r="I11658" s="3"/>
      <c r="J11658" s="3"/>
      <c r="K11658" s="3"/>
      <c r="L11658" s="3"/>
      <c r="M11658" s="3"/>
      <c r="N11658" s="3"/>
      <c r="O11658" s="3"/>
      <c r="P11658" s="3"/>
      <c r="Q11658" s="3"/>
      <c r="R11658" s="6"/>
      <c r="S11658" s="3"/>
      <c r="T11658" s="3"/>
      <c r="U11658" s="3"/>
      <c r="V11658" s="3"/>
      <c r="W11658" s="3"/>
      <c r="X11658" s="3"/>
      <c r="Y11658" s="7"/>
    </row>
    <row r="11659" spans="2:25" s="12" customFormat="1" x14ac:dyDescent="0.2">
      <c r="B11659" s="8"/>
      <c r="C11659" s="8"/>
      <c r="D11659" s="8"/>
      <c r="E11659" s="3"/>
      <c r="F11659" s="8"/>
      <c r="G11659" s="48"/>
      <c r="I11659" s="3"/>
      <c r="J11659" s="3"/>
      <c r="K11659" s="3"/>
      <c r="L11659" s="3"/>
      <c r="M11659" s="3"/>
      <c r="N11659" s="3"/>
      <c r="O11659" s="3"/>
      <c r="P11659" s="3"/>
      <c r="Q11659" s="3"/>
      <c r="R11659" s="6"/>
      <c r="S11659" s="3"/>
      <c r="T11659" s="3"/>
      <c r="U11659" s="3"/>
      <c r="V11659" s="3"/>
      <c r="W11659" s="3"/>
      <c r="X11659" s="3"/>
      <c r="Y11659" s="7"/>
    </row>
    <row r="11660" spans="2:25" s="12" customFormat="1" x14ac:dyDescent="0.2">
      <c r="B11660" s="8"/>
      <c r="C11660" s="8"/>
      <c r="D11660" s="8"/>
      <c r="E11660" s="3"/>
      <c r="F11660" s="8"/>
      <c r="G11660" s="48"/>
      <c r="I11660" s="3"/>
      <c r="J11660" s="3"/>
      <c r="K11660" s="3"/>
      <c r="L11660" s="3"/>
      <c r="M11660" s="3"/>
      <c r="N11660" s="3"/>
      <c r="O11660" s="3"/>
      <c r="P11660" s="3"/>
      <c r="Q11660" s="3"/>
      <c r="R11660" s="6"/>
      <c r="S11660" s="3"/>
      <c r="T11660" s="3"/>
      <c r="U11660" s="3"/>
      <c r="V11660" s="3"/>
      <c r="W11660" s="3"/>
      <c r="X11660" s="3"/>
      <c r="Y11660" s="7"/>
    </row>
    <row r="11661" spans="2:25" s="12" customFormat="1" x14ac:dyDescent="0.2">
      <c r="B11661" s="8"/>
      <c r="C11661" s="8"/>
      <c r="D11661" s="8"/>
      <c r="E11661" s="3"/>
      <c r="F11661" s="8"/>
      <c r="G11661" s="48"/>
      <c r="I11661" s="3"/>
      <c r="J11661" s="3"/>
      <c r="K11661" s="3"/>
      <c r="L11661" s="3"/>
      <c r="M11661" s="3"/>
      <c r="N11661" s="3"/>
      <c r="O11661" s="3"/>
      <c r="P11661" s="3"/>
      <c r="Q11661" s="3"/>
      <c r="R11661" s="6"/>
      <c r="S11661" s="3"/>
      <c r="T11661" s="3"/>
      <c r="U11661" s="3"/>
      <c r="V11661" s="3"/>
      <c r="W11661" s="3"/>
      <c r="X11661" s="3"/>
      <c r="Y11661" s="7"/>
    </row>
    <row r="11662" spans="2:25" s="12" customFormat="1" x14ac:dyDescent="0.2">
      <c r="B11662" s="8"/>
      <c r="C11662" s="8"/>
      <c r="D11662" s="8"/>
      <c r="E11662" s="3"/>
      <c r="F11662" s="8"/>
      <c r="G11662" s="48"/>
      <c r="I11662" s="3"/>
      <c r="J11662" s="3"/>
      <c r="K11662" s="3"/>
      <c r="L11662" s="3"/>
      <c r="M11662" s="3"/>
      <c r="N11662" s="3"/>
      <c r="O11662" s="3"/>
      <c r="P11662" s="3"/>
      <c r="Q11662" s="3"/>
      <c r="R11662" s="6"/>
      <c r="S11662" s="3"/>
      <c r="T11662" s="3"/>
      <c r="U11662" s="3"/>
      <c r="V11662" s="3"/>
      <c r="W11662" s="3"/>
      <c r="X11662" s="3"/>
      <c r="Y11662" s="7"/>
    </row>
    <row r="11663" spans="2:25" s="12" customFormat="1" x14ac:dyDescent="0.2">
      <c r="B11663" s="8"/>
      <c r="C11663" s="8"/>
      <c r="D11663" s="8"/>
      <c r="E11663" s="3"/>
      <c r="F11663" s="8"/>
      <c r="G11663" s="48"/>
      <c r="I11663" s="3"/>
      <c r="J11663" s="3"/>
      <c r="K11663" s="3"/>
      <c r="L11663" s="3"/>
      <c r="M11663" s="3"/>
      <c r="N11663" s="3"/>
      <c r="O11663" s="3"/>
      <c r="P11663" s="3"/>
      <c r="Q11663" s="3"/>
      <c r="R11663" s="6"/>
      <c r="S11663" s="3"/>
      <c r="T11663" s="3"/>
      <c r="U11663" s="3"/>
      <c r="V11663" s="3"/>
      <c r="W11663" s="3"/>
      <c r="X11663" s="3"/>
      <c r="Y11663" s="7"/>
    </row>
    <row r="11664" spans="2:25" s="12" customFormat="1" x14ac:dyDescent="0.2">
      <c r="B11664" s="8"/>
      <c r="C11664" s="8"/>
      <c r="D11664" s="8"/>
      <c r="E11664" s="3"/>
      <c r="F11664" s="8"/>
      <c r="G11664" s="48"/>
      <c r="I11664" s="3"/>
      <c r="J11664" s="3"/>
      <c r="K11664" s="3"/>
      <c r="L11664" s="3"/>
      <c r="M11664" s="3"/>
      <c r="N11664" s="3"/>
      <c r="O11664" s="3"/>
      <c r="P11664" s="3"/>
      <c r="Q11664" s="3"/>
      <c r="R11664" s="6"/>
      <c r="S11664" s="3"/>
      <c r="T11664" s="3"/>
      <c r="U11664" s="3"/>
      <c r="V11664" s="3"/>
      <c r="W11664" s="3"/>
      <c r="X11664" s="3"/>
      <c r="Y11664" s="7"/>
    </row>
    <row r="11665" spans="2:25" s="12" customFormat="1" x14ac:dyDescent="0.2">
      <c r="B11665" s="8"/>
      <c r="C11665" s="8"/>
      <c r="D11665" s="8"/>
      <c r="E11665" s="3"/>
      <c r="F11665" s="8"/>
      <c r="G11665" s="48"/>
      <c r="I11665" s="3"/>
      <c r="J11665" s="3"/>
      <c r="K11665" s="3"/>
      <c r="L11665" s="3"/>
      <c r="M11665" s="3"/>
      <c r="N11665" s="3"/>
      <c r="O11665" s="3"/>
      <c r="P11665" s="3"/>
      <c r="Q11665" s="3"/>
      <c r="R11665" s="6"/>
      <c r="S11665" s="3"/>
      <c r="T11665" s="3"/>
      <c r="U11665" s="3"/>
      <c r="V11665" s="3"/>
      <c r="W11665" s="3"/>
      <c r="X11665" s="3"/>
      <c r="Y11665" s="7"/>
    </row>
    <row r="11666" spans="2:25" s="12" customFormat="1" x14ac:dyDescent="0.2">
      <c r="B11666" s="8"/>
      <c r="C11666" s="8"/>
      <c r="D11666" s="8"/>
      <c r="E11666" s="3"/>
      <c r="F11666" s="8"/>
      <c r="G11666" s="48"/>
      <c r="I11666" s="3"/>
      <c r="J11666" s="3"/>
      <c r="K11666" s="3"/>
      <c r="L11666" s="3"/>
      <c r="M11666" s="3"/>
      <c r="N11666" s="3"/>
      <c r="O11666" s="3"/>
      <c r="P11666" s="3"/>
      <c r="Q11666" s="3"/>
      <c r="R11666" s="6"/>
      <c r="S11666" s="3"/>
      <c r="T11666" s="3"/>
      <c r="U11666" s="3"/>
      <c r="V11666" s="3"/>
      <c r="W11666" s="3"/>
      <c r="X11666" s="3"/>
      <c r="Y11666" s="7"/>
    </row>
    <row r="11667" spans="2:25" s="12" customFormat="1" x14ac:dyDescent="0.2">
      <c r="B11667" s="8"/>
      <c r="C11667" s="8"/>
      <c r="D11667" s="8"/>
      <c r="E11667" s="3"/>
      <c r="F11667" s="8"/>
      <c r="G11667" s="48"/>
      <c r="I11667" s="3"/>
      <c r="J11667" s="3"/>
      <c r="K11667" s="3"/>
      <c r="L11667" s="3"/>
      <c r="M11667" s="3"/>
      <c r="N11667" s="3"/>
      <c r="O11667" s="3"/>
      <c r="P11667" s="3"/>
      <c r="Q11667" s="3"/>
      <c r="R11667" s="6"/>
      <c r="S11667" s="3"/>
      <c r="T11667" s="3"/>
      <c r="U11667" s="3"/>
      <c r="V11667" s="3"/>
      <c r="W11667" s="3"/>
      <c r="X11667" s="3"/>
      <c r="Y11667" s="7"/>
    </row>
    <row r="11668" spans="2:25" s="12" customFormat="1" x14ac:dyDescent="0.2">
      <c r="B11668" s="8"/>
      <c r="C11668" s="8"/>
      <c r="D11668" s="8"/>
      <c r="E11668" s="3"/>
      <c r="F11668" s="8"/>
      <c r="G11668" s="48"/>
      <c r="I11668" s="3"/>
      <c r="J11668" s="3"/>
      <c r="K11668" s="3"/>
      <c r="L11668" s="3"/>
      <c r="M11668" s="3"/>
      <c r="N11668" s="3"/>
      <c r="O11668" s="3"/>
      <c r="P11668" s="3"/>
      <c r="Q11668" s="3"/>
      <c r="R11668" s="6"/>
      <c r="S11668" s="3"/>
      <c r="T11668" s="3"/>
      <c r="U11668" s="3"/>
      <c r="V11668" s="3"/>
      <c r="W11668" s="3"/>
      <c r="X11668" s="3"/>
      <c r="Y11668" s="7"/>
    </row>
    <row r="11669" spans="2:25" s="12" customFormat="1" x14ac:dyDescent="0.2">
      <c r="B11669" s="8"/>
      <c r="C11669" s="8"/>
      <c r="D11669" s="8"/>
      <c r="E11669" s="3"/>
      <c r="F11669" s="8"/>
      <c r="G11669" s="48"/>
      <c r="I11669" s="3"/>
      <c r="J11669" s="3"/>
      <c r="K11669" s="3"/>
      <c r="L11669" s="3"/>
      <c r="M11669" s="3"/>
      <c r="N11669" s="3"/>
      <c r="O11669" s="3"/>
      <c r="P11669" s="3"/>
      <c r="Q11669" s="3"/>
      <c r="R11669" s="6"/>
      <c r="S11669" s="3"/>
      <c r="T11669" s="3"/>
      <c r="U11669" s="3"/>
      <c r="V11669" s="3"/>
      <c r="W11669" s="3"/>
      <c r="X11669" s="3"/>
      <c r="Y11669" s="7"/>
    </row>
    <row r="11670" spans="2:25" s="12" customFormat="1" x14ac:dyDescent="0.2">
      <c r="B11670" s="8"/>
      <c r="C11670" s="8"/>
      <c r="D11670" s="8"/>
      <c r="E11670" s="3"/>
      <c r="F11670" s="8"/>
      <c r="G11670" s="48"/>
      <c r="I11670" s="3"/>
      <c r="J11670" s="3"/>
      <c r="K11670" s="3"/>
      <c r="L11670" s="3"/>
      <c r="M11670" s="3"/>
      <c r="N11670" s="3"/>
      <c r="O11670" s="3"/>
      <c r="P11670" s="3"/>
      <c r="Q11670" s="3"/>
      <c r="R11670" s="6"/>
      <c r="S11670" s="3"/>
      <c r="T11670" s="3"/>
      <c r="U11670" s="3"/>
      <c r="V11670" s="3"/>
      <c r="W11670" s="3"/>
      <c r="X11670" s="3"/>
      <c r="Y11670" s="7"/>
    </row>
    <row r="11671" spans="2:25" s="12" customFormat="1" x14ac:dyDescent="0.2">
      <c r="B11671" s="8"/>
      <c r="C11671" s="8"/>
      <c r="D11671" s="8"/>
      <c r="E11671" s="3"/>
      <c r="F11671" s="8"/>
      <c r="G11671" s="48"/>
      <c r="I11671" s="3"/>
      <c r="J11671" s="3"/>
      <c r="K11671" s="3"/>
      <c r="L11671" s="3"/>
      <c r="M11671" s="3"/>
      <c r="N11671" s="3"/>
      <c r="O11671" s="3"/>
      <c r="P11671" s="3"/>
      <c r="Q11671" s="3"/>
      <c r="R11671" s="6"/>
      <c r="S11671" s="3"/>
      <c r="T11671" s="3"/>
      <c r="U11671" s="3"/>
      <c r="V11671" s="3"/>
      <c r="W11671" s="3"/>
      <c r="X11671" s="3"/>
      <c r="Y11671" s="7"/>
    </row>
    <row r="11672" spans="2:25" s="12" customFormat="1" x14ac:dyDescent="0.2">
      <c r="B11672" s="8"/>
      <c r="C11672" s="8"/>
      <c r="D11672" s="8"/>
      <c r="E11672" s="3"/>
      <c r="F11672" s="8"/>
      <c r="G11672" s="48"/>
      <c r="I11672" s="3"/>
      <c r="J11672" s="3"/>
      <c r="K11672" s="3"/>
      <c r="L11672" s="3"/>
      <c r="M11672" s="3"/>
      <c r="N11672" s="3"/>
      <c r="O11672" s="3"/>
      <c r="P11672" s="3"/>
      <c r="Q11672" s="3"/>
      <c r="R11672" s="6"/>
      <c r="S11672" s="3"/>
      <c r="T11672" s="3"/>
      <c r="U11672" s="3"/>
      <c r="V11672" s="3"/>
      <c r="W11672" s="3"/>
      <c r="X11672" s="3"/>
      <c r="Y11672" s="7"/>
    </row>
    <row r="11673" spans="2:25" s="12" customFormat="1" x14ac:dyDescent="0.2">
      <c r="B11673" s="8"/>
      <c r="C11673" s="8"/>
      <c r="D11673" s="8"/>
      <c r="E11673" s="3"/>
      <c r="F11673" s="8"/>
      <c r="G11673" s="48"/>
      <c r="I11673" s="3"/>
      <c r="J11673" s="3"/>
      <c r="K11673" s="3"/>
      <c r="L11673" s="3"/>
      <c r="M11673" s="3"/>
      <c r="N11673" s="3"/>
      <c r="O11673" s="3"/>
      <c r="P11673" s="3"/>
      <c r="Q11673" s="3"/>
      <c r="R11673" s="6"/>
      <c r="S11673" s="3"/>
      <c r="T11673" s="3"/>
      <c r="U11673" s="3"/>
      <c r="V11673" s="3"/>
      <c r="W11673" s="3"/>
      <c r="X11673" s="3"/>
      <c r="Y11673" s="7"/>
    </row>
    <row r="11674" spans="2:25" s="12" customFormat="1" x14ac:dyDescent="0.2">
      <c r="B11674" s="8"/>
      <c r="C11674" s="8"/>
      <c r="D11674" s="8"/>
      <c r="E11674" s="3"/>
      <c r="F11674" s="8"/>
      <c r="G11674" s="48"/>
      <c r="I11674" s="3"/>
      <c r="J11674" s="3"/>
      <c r="K11674" s="3"/>
      <c r="L11674" s="3"/>
      <c r="M11674" s="3"/>
      <c r="N11674" s="3"/>
      <c r="O11674" s="3"/>
      <c r="P11674" s="3"/>
      <c r="Q11674" s="3"/>
      <c r="R11674" s="6"/>
      <c r="S11674" s="3"/>
      <c r="T11674" s="3"/>
      <c r="U11674" s="3"/>
      <c r="V11674" s="3"/>
      <c r="W11674" s="3"/>
      <c r="X11674" s="3"/>
      <c r="Y11674" s="7"/>
    </row>
    <row r="11675" spans="2:25" s="12" customFormat="1" x14ac:dyDescent="0.2">
      <c r="B11675" s="8"/>
      <c r="C11675" s="8"/>
      <c r="D11675" s="8"/>
      <c r="E11675" s="3"/>
      <c r="F11675" s="8"/>
      <c r="G11675" s="48"/>
      <c r="I11675" s="3"/>
      <c r="J11675" s="3"/>
      <c r="K11675" s="3"/>
      <c r="L11675" s="3"/>
      <c r="M11675" s="3"/>
      <c r="N11675" s="3"/>
      <c r="O11675" s="3"/>
      <c r="P11675" s="3"/>
      <c r="Q11675" s="3"/>
      <c r="R11675" s="6"/>
      <c r="S11675" s="3"/>
      <c r="T11675" s="3"/>
      <c r="U11675" s="3"/>
      <c r="V11675" s="3"/>
      <c r="W11675" s="3"/>
      <c r="X11675" s="3"/>
      <c r="Y11675" s="7"/>
    </row>
    <row r="11676" spans="2:25" s="12" customFormat="1" x14ac:dyDescent="0.2">
      <c r="B11676" s="8"/>
      <c r="C11676" s="8"/>
      <c r="D11676" s="8"/>
      <c r="E11676" s="3"/>
      <c r="F11676" s="8"/>
      <c r="G11676" s="48"/>
      <c r="I11676" s="3"/>
      <c r="J11676" s="3"/>
      <c r="K11676" s="3"/>
      <c r="L11676" s="3"/>
      <c r="M11676" s="3"/>
      <c r="N11676" s="3"/>
      <c r="O11676" s="3"/>
      <c r="P11676" s="3"/>
      <c r="Q11676" s="3"/>
      <c r="R11676" s="6"/>
      <c r="S11676" s="3"/>
      <c r="T11676" s="3"/>
      <c r="U11676" s="3"/>
      <c r="V11676" s="3"/>
      <c r="W11676" s="3"/>
      <c r="X11676" s="3"/>
      <c r="Y11676" s="7"/>
    </row>
    <row r="11677" spans="2:25" s="12" customFormat="1" x14ac:dyDescent="0.2">
      <c r="B11677" s="8"/>
      <c r="C11677" s="8"/>
      <c r="D11677" s="8"/>
      <c r="E11677" s="3"/>
      <c r="F11677" s="8"/>
      <c r="G11677" s="48"/>
      <c r="I11677" s="3"/>
      <c r="J11677" s="3"/>
      <c r="K11677" s="3"/>
      <c r="L11677" s="3"/>
      <c r="M11677" s="3"/>
      <c r="N11677" s="3"/>
      <c r="O11677" s="3"/>
      <c r="P11677" s="3"/>
      <c r="Q11677" s="3"/>
      <c r="R11677" s="6"/>
      <c r="S11677" s="3"/>
      <c r="T11677" s="3"/>
      <c r="U11677" s="3"/>
      <c r="V11677" s="3"/>
      <c r="W11677" s="3"/>
      <c r="X11677" s="3"/>
      <c r="Y11677" s="7"/>
    </row>
    <row r="11678" spans="2:25" s="12" customFormat="1" x14ac:dyDescent="0.2">
      <c r="B11678" s="8"/>
      <c r="C11678" s="8"/>
      <c r="D11678" s="8"/>
      <c r="E11678" s="3"/>
      <c r="F11678" s="8"/>
      <c r="G11678" s="48"/>
      <c r="I11678" s="3"/>
      <c r="J11678" s="3"/>
      <c r="K11678" s="3"/>
      <c r="L11678" s="3"/>
      <c r="M11678" s="3"/>
      <c r="N11678" s="3"/>
      <c r="O11678" s="3"/>
      <c r="P11678" s="3"/>
      <c r="Q11678" s="3"/>
      <c r="R11678" s="6"/>
      <c r="S11678" s="3"/>
      <c r="T11678" s="3"/>
      <c r="U11678" s="3"/>
      <c r="V11678" s="3"/>
      <c r="W11678" s="3"/>
      <c r="X11678" s="3"/>
      <c r="Y11678" s="7"/>
    </row>
    <row r="11679" spans="2:25" s="12" customFormat="1" x14ac:dyDescent="0.2">
      <c r="B11679" s="8"/>
      <c r="C11679" s="8"/>
      <c r="D11679" s="8"/>
      <c r="E11679" s="3"/>
      <c r="F11679" s="8"/>
      <c r="G11679" s="48"/>
      <c r="I11679" s="3"/>
      <c r="J11679" s="3"/>
      <c r="K11679" s="3"/>
      <c r="L11679" s="3"/>
      <c r="M11679" s="3"/>
      <c r="N11679" s="3"/>
      <c r="O11679" s="3"/>
      <c r="P11679" s="3"/>
      <c r="Q11679" s="3"/>
      <c r="R11679" s="6"/>
      <c r="S11679" s="3"/>
      <c r="T11679" s="3"/>
      <c r="U11679" s="3"/>
      <c r="V11679" s="3"/>
      <c r="W11679" s="3"/>
      <c r="X11679" s="3"/>
      <c r="Y11679" s="7"/>
    </row>
    <row r="11680" spans="2:25" s="12" customFormat="1" x14ac:dyDescent="0.2">
      <c r="B11680" s="8"/>
      <c r="C11680" s="8"/>
      <c r="D11680" s="8"/>
      <c r="E11680" s="3"/>
      <c r="F11680" s="8"/>
      <c r="G11680" s="48"/>
      <c r="I11680" s="3"/>
      <c r="J11680" s="3"/>
      <c r="K11680" s="3"/>
      <c r="L11680" s="3"/>
      <c r="M11680" s="3"/>
      <c r="N11680" s="3"/>
      <c r="O11680" s="3"/>
      <c r="P11680" s="3"/>
      <c r="Q11680" s="3"/>
      <c r="R11680" s="6"/>
      <c r="S11680" s="3"/>
      <c r="T11680" s="3"/>
      <c r="U11680" s="3"/>
      <c r="V11680" s="3"/>
      <c r="W11680" s="3"/>
      <c r="X11680" s="3"/>
      <c r="Y11680" s="7"/>
    </row>
    <row r="11681" spans="2:25" s="12" customFormat="1" x14ac:dyDescent="0.2">
      <c r="B11681" s="8"/>
      <c r="C11681" s="8"/>
      <c r="D11681" s="8"/>
      <c r="E11681" s="3"/>
      <c r="F11681" s="8"/>
      <c r="G11681" s="48"/>
      <c r="I11681" s="3"/>
      <c r="J11681" s="3"/>
      <c r="K11681" s="3"/>
      <c r="L11681" s="3"/>
      <c r="M11681" s="3"/>
      <c r="N11681" s="3"/>
      <c r="O11681" s="3"/>
      <c r="P11681" s="3"/>
      <c r="Q11681" s="3"/>
      <c r="R11681" s="6"/>
      <c r="S11681" s="3"/>
      <c r="T11681" s="3"/>
      <c r="U11681" s="3"/>
      <c r="V11681" s="3"/>
      <c r="W11681" s="3"/>
      <c r="X11681" s="3"/>
      <c r="Y11681" s="7"/>
    </row>
    <row r="11682" spans="2:25" s="12" customFormat="1" x14ac:dyDescent="0.2">
      <c r="B11682" s="8"/>
      <c r="C11682" s="8"/>
      <c r="D11682" s="8"/>
      <c r="E11682" s="3"/>
      <c r="F11682" s="8"/>
      <c r="G11682" s="48"/>
      <c r="I11682" s="3"/>
      <c r="J11682" s="3"/>
      <c r="K11682" s="3"/>
      <c r="L11682" s="3"/>
      <c r="M11682" s="3"/>
      <c r="N11682" s="3"/>
      <c r="O11682" s="3"/>
      <c r="P11682" s="3"/>
      <c r="Q11682" s="3"/>
      <c r="R11682" s="6"/>
      <c r="S11682" s="3"/>
      <c r="T11682" s="3"/>
      <c r="U11682" s="3"/>
      <c r="V11682" s="3"/>
      <c r="W11682" s="3"/>
      <c r="X11682" s="3"/>
      <c r="Y11682" s="7"/>
    </row>
    <row r="11683" spans="2:25" s="12" customFormat="1" x14ac:dyDescent="0.2">
      <c r="B11683" s="8"/>
      <c r="C11683" s="8"/>
      <c r="D11683" s="8"/>
      <c r="E11683" s="3"/>
      <c r="F11683" s="8"/>
      <c r="G11683" s="48"/>
      <c r="I11683" s="3"/>
      <c r="J11683" s="3"/>
      <c r="K11683" s="3"/>
      <c r="L11683" s="3"/>
      <c r="M11683" s="3"/>
      <c r="N11683" s="3"/>
      <c r="O11683" s="3"/>
      <c r="P11683" s="3"/>
      <c r="Q11683" s="3"/>
      <c r="R11683" s="6"/>
      <c r="S11683" s="3"/>
      <c r="T11683" s="3"/>
      <c r="U11683" s="3"/>
      <c r="V11683" s="3"/>
      <c r="W11683" s="3"/>
      <c r="X11683" s="3"/>
      <c r="Y11683" s="7"/>
    </row>
    <row r="11684" spans="2:25" s="12" customFormat="1" x14ac:dyDescent="0.2">
      <c r="B11684" s="8"/>
      <c r="C11684" s="8"/>
      <c r="D11684" s="8"/>
      <c r="E11684" s="3"/>
      <c r="F11684" s="8"/>
      <c r="G11684" s="48"/>
      <c r="I11684" s="3"/>
      <c r="J11684" s="3"/>
      <c r="K11684" s="3"/>
      <c r="L11684" s="3"/>
      <c r="M11684" s="3"/>
      <c r="N11684" s="3"/>
      <c r="O11684" s="3"/>
      <c r="P11684" s="3"/>
      <c r="Q11684" s="3"/>
      <c r="R11684" s="6"/>
      <c r="S11684" s="3"/>
      <c r="T11684" s="3"/>
      <c r="U11684" s="3"/>
      <c r="V11684" s="3"/>
      <c r="W11684" s="3"/>
      <c r="X11684" s="3"/>
      <c r="Y11684" s="7"/>
    </row>
    <row r="11685" spans="2:25" s="12" customFormat="1" x14ac:dyDescent="0.2">
      <c r="B11685" s="8"/>
      <c r="C11685" s="8"/>
      <c r="D11685" s="8"/>
      <c r="E11685" s="3"/>
      <c r="F11685" s="8"/>
      <c r="G11685" s="48"/>
      <c r="I11685" s="3"/>
      <c r="J11685" s="3"/>
      <c r="K11685" s="3"/>
      <c r="L11685" s="3"/>
      <c r="M11685" s="3"/>
      <c r="N11685" s="3"/>
      <c r="O11685" s="3"/>
      <c r="P11685" s="3"/>
      <c r="Q11685" s="3"/>
      <c r="R11685" s="6"/>
      <c r="S11685" s="3"/>
      <c r="T11685" s="3"/>
      <c r="U11685" s="3"/>
      <c r="V11685" s="3"/>
      <c r="W11685" s="3"/>
      <c r="X11685" s="3"/>
      <c r="Y11685" s="7"/>
    </row>
    <row r="11686" spans="2:25" s="12" customFormat="1" x14ac:dyDescent="0.2">
      <c r="B11686" s="8"/>
      <c r="C11686" s="8"/>
      <c r="D11686" s="8"/>
      <c r="E11686" s="3"/>
      <c r="F11686" s="8"/>
      <c r="G11686" s="48"/>
      <c r="I11686" s="3"/>
      <c r="J11686" s="3"/>
      <c r="K11686" s="3"/>
      <c r="L11686" s="3"/>
      <c r="M11686" s="3"/>
      <c r="N11686" s="3"/>
      <c r="O11686" s="3"/>
      <c r="P11686" s="3"/>
      <c r="Q11686" s="3"/>
      <c r="R11686" s="6"/>
      <c r="S11686" s="3"/>
      <c r="T11686" s="3"/>
      <c r="U11686" s="3"/>
      <c r="V11686" s="3"/>
      <c r="W11686" s="3"/>
      <c r="X11686" s="3"/>
      <c r="Y11686" s="7"/>
    </row>
    <row r="11687" spans="2:25" s="12" customFormat="1" x14ac:dyDescent="0.2">
      <c r="B11687" s="8"/>
      <c r="C11687" s="8"/>
      <c r="D11687" s="8"/>
      <c r="E11687" s="3"/>
      <c r="F11687" s="8"/>
      <c r="G11687" s="48"/>
      <c r="I11687" s="3"/>
      <c r="J11687" s="3"/>
      <c r="K11687" s="3"/>
      <c r="L11687" s="3"/>
      <c r="M11687" s="3"/>
      <c r="N11687" s="3"/>
      <c r="O11687" s="3"/>
      <c r="P11687" s="3"/>
      <c r="Q11687" s="3"/>
      <c r="R11687" s="6"/>
      <c r="S11687" s="3"/>
      <c r="T11687" s="3"/>
      <c r="U11687" s="3"/>
      <c r="V11687" s="3"/>
      <c r="W11687" s="3"/>
      <c r="X11687" s="3"/>
      <c r="Y11687" s="7"/>
    </row>
    <row r="11688" spans="2:25" s="12" customFormat="1" x14ac:dyDescent="0.2">
      <c r="B11688" s="8"/>
      <c r="C11688" s="8"/>
      <c r="D11688" s="8"/>
      <c r="E11688" s="3"/>
      <c r="F11688" s="8"/>
      <c r="G11688" s="48"/>
      <c r="I11688" s="3"/>
      <c r="J11688" s="3"/>
      <c r="K11688" s="3"/>
      <c r="L11688" s="3"/>
      <c r="M11688" s="3"/>
      <c r="N11688" s="3"/>
      <c r="O11688" s="3"/>
      <c r="P11688" s="3"/>
      <c r="Q11688" s="3"/>
      <c r="R11688" s="6"/>
      <c r="S11688" s="3"/>
      <c r="T11688" s="3"/>
      <c r="U11688" s="3"/>
      <c r="V11688" s="3"/>
      <c r="W11688" s="3"/>
      <c r="X11688" s="3"/>
      <c r="Y11688" s="7"/>
    </row>
    <row r="11689" spans="2:25" s="12" customFormat="1" x14ac:dyDescent="0.2">
      <c r="B11689" s="8"/>
      <c r="C11689" s="8"/>
      <c r="D11689" s="8"/>
      <c r="E11689" s="3"/>
      <c r="F11689" s="8"/>
      <c r="G11689" s="48"/>
      <c r="I11689" s="3"/>
      <c r="J11689" s="3"/>
      <c r="K11689" s="3"/>
      <c r="L11689" s="3"/>
      <c r="M11689" s="3"/>
      <c r="N11689" s="3"/>
      <c r="O11689" s="3"/>
      <c r="P11689" s="3"/>
      <c r="Q11689" s="3"/>
      <c r="R11689" s="6"/>
      <c r="S11689" s="3"/>
      <c r="T11689" s="3"/>
      <c r="U11689" s="3"/>
      <c r="V11689" s="3"/>
      <c r="W11689" s="3"/>
      <c r="X11689" s="3"/>
      <c r="Y11689" s="7"/>
    </row>
    <row r="11690" spans="2:25" s="12" customFormat="1" x14ac:dyDescent="0.2">
      <c r="B11690" s="8"/>
      <c r="C11690" s="8"/>
      <c r="D11690" s="8"/>
      <c r="E11690" s="3"/>
      <c r="F11690" s="8"/>
      <c r="G11690" s="48"/>
      <c r="I11690" s="3"/>
      <c r="J11690" s="3"/>
      <c r="K11690" s="3"/>
      <c r="L11690" s="3"/>
      <c r="M11690" s="3"/>
      <c r="N11690" s="3"/>
      <c r="O11690" s="3"/>
      <c r="P11690" s="3"/>
      <c r="Q11690" s="3"/>
      <c r="R11690" s="6"/>
      <c r="S11690" s="3"/>
      <c r="T11690" s="3"/>
      <c r="U11690" s="3"/>
      <c r="V11690" s="3"/>
      <c r="W11690" s="3"/>
      <c r="X11690" s="3"/>
      <c r="Y11690" s="7"/>
    </row>
    <row r="11691" spans="2:25" s="12" customFormat="1" x14ac:dyDescent="0.2">
      <c r="B11691" s="8"/>
      <c r="C11691" s="8"/>
      <c r="D11691" s="8"/>
      <c r="E11691" s="3"/>
      <c r="F11691" s="8"/>
      <c r="G11691" s="48"/>
      <c r="I11691" s="3"/>
      <c r="J11691" s="3"/>
      <c r="K11691" s="3"/>
      <c r="L11691" s="3"/>
      <c r="M11691" s="3"/>
      <c r="N11691" s="3"/>
      <c r="O11691" s="3"/>
      <c r="P11691" s="3"/>
      <c r="Q11691" s="3"/>
      <c r="R11691" s="6"/>
      <c r="S11691" s="3"/>
      <c r="T11691" s="3"/>
      <c r="U11691" s="3"/>
      <c r="V11691" s="3"/>
      <c r="W11691" s="3"/>
      <c r="X11691" s="3"/>
      <c r="Y11691" s="7"/>
    </row>
    <row r="11692" spans="2:25" s="12" customFormat="1" x14ac:dyDescent="0.2">
      <c r="B11692" s="8"/>
      <c r="C11692" s="8"/>
      <c r="D11692" s="8"/>
      <c r="E11692" s="3"/>
      <c r="F11692" s="8"/>
      <c r="G11692" s="48"/>
      <c r="I11692" s="3"/>
      <c r="J11692" s="3"/>
      <c r="K11692" s="3"/>
      <c r="L11692" s="3"/>
      <c r="M11692" s="3"/>
      <c r="N11692" s="3"/>
      <c r="O11692" s="3"/>
      <c r="P11692" s="3"/>
      <c r="Q11692" s="3"/>
      <c r="R11692" s="6"/>
      <c r="S11692" s="3"/>
      <c r="T11692" s="3"/>
      <c r="U11692" s="3"/>
      <c r="V11692" s="3"/>
      <c r="W11692" s="3"/>
      <c r="X11692" s="3"/>
      <c r="Y11692" s="7"/>
    </row>
    <row r="11693" spans="2:25" s="12" customFormat="1" x14ac:dyDescent="0.2">
      <c r="B11693" s="8"/>
      <c r="C11693" s="8"/>
      <c r="D11693" s="8"/>
      <c r="E11693" s="3"/>
      <c r="F11693" s="8"/>
      <c r="G11693" s="48"/>
      <c r="I11693" s="3"/>
      <c r="J11693" s="3"/>
      <c r="K11693" s="3"/>
      <c r="L11693" s="3"/>
      <c r="M11693" s="3"/>
      <c r="N11693" s="3"/>
      <c r="O11693" s="3"/>
      <c r="P11693" s="3"/>
      <c r="Q11693" s="3"/>
      <c r="R11693" s="6"/>
      <c r="S11693" s="3"/>
      <c r="T11693" s="3"/>
      <c r="U11693" s="3"/>
      <c r="V11693" s="3"/>
      <c r="W11693" s="3"/>
      <c r="X11693" s="3"/>
      <c r="Y11693" s="7"/>
    </row>
    <row r="11694" spans="2:25" s="12" customFormat="1" x14ac:dyDescent="0.2">
      <c r="B11694" s="8"/>
      <c r="C11694" s="8"/>
      <c r="D11694" s="8"/>
      <c r="E11694" s="3"/>
      <c r="F11694" s="8"/>
      <c r="G11694" s="48"/>
      <c r="I11694" s="3"/>
      <c r="J11694" s="3"/>
      <c r="K11694" s="3"/>
      <c r="L11694" s="3"/>
      <c r="M11694" s="3"/>
      <c r="N11694" s="3"/>
      <c r="O11694" s="3"/>
      <c r="P11694" s="3"/>
      <c r="Q11694" s="3"/>
      <c r="R11694" s="6"/>
      <c r="S11694" s="3"/>
      <c r="T11694" s="3"/>
      <c r="U11694" s="3"/>
      <c r="V11694" s="3"/>
      <c r="W11694" s="3"/>
      <c r="X11694" s="3"/>
      <c r="Y11694" s="7"/>
    </row>
    <row r="11695" spans="2:25" s="12" customFormat="1" x14ac:dyDescent="0.2">
      <c r="B11695" s="8"/>
      <c r="C11695" s="8"/>
      <c r="D11695" s="8"/>
      <c r="E11695" s="3"/>
      <c r="F11695" s="8"/>
      <c r="G11695" s="48"/>
      <c r="I11695" s="3"/>
      <c r="J11695" s="3"/>
      <c r="K11695" s="3"/>
      <c r="L11695" s="3"/>
      <c r="M11695" s="3"/>
      <c r="N11695" s="3"/>
      <c r="O11695" s="3"/>
      <c r="P11695" s="3"/>
      <c r="Q11695" s="3"/>
      <c r="R11695" s="6"/>
      <c r="S11695" s="3"/>
      <c r="T11695" s="3"/>
      <c r="U11695" s="3"/>
      <c r="V11695" s="3"/>
      <c r="W11695" s="3"/>
      <c r="X11695" s="3"/>
      <c r="Y11695" s="7"/>
    </row>
    <row r="11696" spans="2:25" s="12" customFormat="1" x14ac:dyDescent="0.2">
      <c r="B11696" s="8"/>
      <c r="C11696" s="8"/>
      <c r="D11696" s="8"/>
      <c r="E11696" s="3"/>
      <c r="F11696" s="8"/>
      <c r="G11696" s="48"/>
      <c r="I11696" s="3"/>
      <c r="J11696" s="3"/>
      <c r="K11696" s="3"/>
      <c r="L11696" s="3"/>
      <c r="M11696" s="3"/>
      <c r="N11696" s="3"/>
      <c r="O11696" s="3"/>
      <c r="P11696" s="3"/>
      <c r="Q11696" s="3"/>
      <c r="R11696" s="6"/>
      <c r="S11696" s="3"/>
      <c r="T11696" s="3"/>
      <c r="U11696" s="3"/>
      <c r="V11696" s="3"/>
      <c r="W11696" s="3"/>
      <c r="X11696" s="3"/>
      <c r="Y11696" s="7"/>
    </row>
    <row r="11697" spans="2:25" s="12" customFormat="1" x14ac:dyDescent="0.2">
      <c r="B11697" s="8"/>
      <c r="C11697" s="8"/>
      <c r="D11697" s="8"/>
      <c r="E11697" s="3"/>
      <c r="F11697" s="8"/>
      <c r="G11697" s="48"/>
      <c r="I11697" s="3"/>
      <c r="J11697" s="3"/>
      <c r="K11697" s="3"/>
      <c r="L11697" s="3"/>
      <c r="M11697" s="3"/>
      <c r="N11697" s="3"/>
      <c r="O11697" s="3"/>
      <c r="P11697" s="3"/>
      <c r="Q11697" s="3"/>
      <c r="R11697" s="6"/>
      <c r="S11697" s="3"/>
      <c r="T11697" s="3"/>
      <c r="U11697" s="3"/>
      <c r="V11697" s="3"/>
      <c r="W11697" s="3"/>
      <c r="X11697" s="3"/>
      <c r="Y11697" s="7"/>
    </row>
    <row r="11698" spans="2:25" s="12" customFormat="1" x14ac:dyDescent="0.2">
      <c r="B11698" s="8"/>
      <c r="C11698" s="8"/>
      <c r="D11698" s="8"/>
      <c r="E11698" s="3"/>
      <c r="F11698" s="8"/>
      <c r="G11698" s="48"/>
      <c r="I11698" s="3"/>
      <c r="J11698" s="3"/>
      <c r="K11698" s="3"/>
      <c r="L11698" s="3"/>
      <c r="M11698" s="3"/>
      <c r="N11698" s="3"/>
      <c r="O11698" s="3"/>
      <c r="P11698" s="3"/>
      <c r="Q11698" s="3"/>
      <c r="R11698" s="6"/>
      <c r="S11698" s="3"/>
      <c r="T11698" s="3"/>
      <c r="U11698" s="3"/>
      <c r="V11698" s="3"/>
      <c r="W11698" s="3"/>
      <c r="X11698" s="3"/>
      <c r="Y11698" s="7"/>
    </row>
    <row r="11699" spans="2:25" s="12" customFormat="1" x14ac:dyDescent="0.2">
      <c r="B11699" s="8"/>
      <c r="C11699" s="8"/>
      <c r="D11699" s="8"/>
      <c r="E11699" s="3"/>
      <c r="F11699" s="8"/>
      <c r="G11699" s="48"/>
      <c r="I11699" s="3"/>
      <c r="J11699" s="3"/>
      <c r="K11699" s="3"/>
      <c r="L11699" s="3"/>
      <c r="M11699" s="3"/>
      <c r="N11699" s="3"/>
      <c r="O11699" s="3"/>
      <c r="P11699" s="3"/>
      <c r="Q11699" s="3"/>
      <c r="R11699" s="6"/>
      <c r="S11699" s="3"/>
      <c r="T11699" s="3"/>
      <c r="U11699" s="3"/>
      <c r="V11699" s="3"/>
      <c r="W11699" s="3"/>
      <c r="X11699" s="3"/>
      <c r="Y11699" s="7"/>
    </row>
    <row r="11700" spans="2:25" s="12" customFormat="1" x14ac:dyDescent="0.2">
      <c r="B11700" s="8"/>
      <c r="C11700" s="8"/>
      <c r="D11700" s="8"/>
      <c r="E11700" s="3"/>
      <c r="F11700" s="8"/>
      <c r="G11700" s="48"/>
      <c r="I11700" s="3"/>
      <c r="J11700" s="3"/>
      <c r="K11700" s="3"/>
      <c r="L11700" s="3"/>
      <c r="M11700" s="3"/>
      <c r="N11700" s="3"/>
      <c r="O11700" s="3"/>
      <c r="P11700" s="3"/>
      <c r="Q11700" s="3"/>
      <c r="R11700" s="6"/>
      <c r="S11700" s="3"/>
      <c r="T11700" s="3"/>
      <c r="U11700" s="3"/>
      <c r="V11700" s="3"/>
      <c r="W11700" s="3"/>
      <c r="X11700" s="3"/>
      <c r="Y11700" s="7"/>
    </row>
    <row r="11701" spans="2:25" s="12" customFormat="1" x14ac:dyDescent="0.2">
      <c r="B11701" s="8"/>
      <c r="C11701" s="8"/>
      <c r="D11701" s="8"/>
      <c r="E11701" s="3"/>
      <c r="F11701" s="8"/>
      <c r="G11701" s="48"/>
      <c r="I11701" s="3"/>
      <c r="J11701" s="3"/>
      <c r="K11701" s="3"/>
      <c r="L11701" s="3"/>
      <c r="M11701" s="3"/>
      <c r="N11701" s="3"/>
      <c r="O11701" s="3"/>
      <c r="P11701" s="3"/>
      <c r="Q11701" s="3"/>
      <c r="R11701" s="6"/>
      <c r="S11701" s="3"/>
      <c r="T11701" s="3"/>
      <c r="U11701" s="3"/>
      <c r="V11701" s="3"/>
      <c r="W11701" s="3"/>
      <c r="X11701" s="3"/>
      <c r="Y11701" s="7"/>
    </row>
    <row r="11702" spans="2:25" s="12" customFormat="1" x14ac:dyDescent="0.2">
      <c r="B11702" s="8"/>
      <c r="C11702" s="8"/>
      <c r="D11702" s="8"/>
      <c r="E11702" s="3"/>
      <c r="F11702" s="8"/>
      <c r="G11702" s="48"/>
      <c r="I11702" s="3"/>
      <c r="J11702" s="3"/>
      <c r="K11702" s="3"/>
      <c r="L11702" s="3"/>
      <c r="M11702" s="3"/>
      <c r="N11702" s="3"/>
      <c r="O11702" s="3"/>
      <c r="P11702" s="3"/>
      <c r="Q11702" s="3"/>
      <c r="R11702" s="6"/>
      <c r="S11702" s="3"/>
      <c r="T11702" s="3"/>
      <c r="U11702" s="3"/>
      <c r="V11702" s="3"/>
      <c r="W11702" s="3"/>
      <c r="X11702" s="3"/>
      <c r="Y11702" s="7"/>
    </row>
    <row r="11703" spans="2:25" s="12" customFormat="1" x14ac:dyDescent="0.2">
      <c r="B11703" s="8"/>
      <c r="C11703" s="8"/>
      <c r="D11703" s="8"/>
      <c r="E11703" s="3"/>
      <c r="F11703" s="8"/>
      <c r="G11703" s="48"/>
      <c r="I11703" s="3"/>
      <c r="J11703" s="3"/>
      <c r="K11703" s="3"/>
      <c r="L11703" s="3"/>
      <c r="M11703" s="3"/>
      <c r="N11703" s="3"/>
      <c r="O11703" s="3"/>
      <c r="P11703" s="3"/>
      <c r="Q11703" s="3"/>
      <c r="R11703" s="6"/>
      <c r="S11703" s="3"/>
      <c r="T11703" s="3"/>
      <c r="U11703" s="3"/>
      <c r="V11703" s="3"/>
      <c r="W11703" s="3"/>
      <c r="X11703" s="3"/>
      <c r="Y11703" s="7"/>
    </row>
    <row r="11704" spans="2:25" s="12" customFormat="1" x14ac:dyDescent="0.2">
      <c r="B11704" s="8"/>
      <c r="C11704" s="8"/>
      <c r="D11704" s="8"/>
      <c r="E11704" s="3"/>
      <c r="F11704" s="8"/>
      <c r="G11704" s="48"/>
      <c r="I11704" s="3"/>
      <c r="J11704" s="3"/>
      <c r="K11704" s="3"/>
      <c r="L11704" s="3"/>
      <c r="M11704" s="3"/>
      <c r="N11704" s="3"/>
      <c r="O11704" s="3"/>
      <c r="P11704" s="3"/>
      <c r="Q11704" s="3"/>
      <c r="R11704" s="6"/>
      <c r="S11704" s="3"/>
      <c r="T11704" s="3"/>
      <c r="U11704" s="3"/>
      <c r="V11704" s="3"/>
      <c r="W11704" s="3"/>
      <c r="X11704" s="3"/>
      <c r="Y11704" s="7"/>
    </row>
    <row r="11705" spans="2:25" s="12" customFormat="1" x14ac:dyDescent="0.2">
      <c r="B11705" s="8"/>
      <c r="C11705" s="8"/>
      <c r="D11705" s="8"/>
      <c r="E11705" s="3"/>
      <c r="F11705" s="8"/>
      <c r="G11705" s="48"/>
      <c r="I11705" s="3"/>
      <c r="J11705" s="3"/>
      <c r="K11705" s="3"/>
      <c r="L11705" s="3"/>
      <c r="M11705" s="3"/>
      <c r="N11705" s="3"/>
      <c r="O11705" s="3"/>
      <c r="P11705" s="3"/>
      <c r="Q11705" s="3"/>
      <c r="R11705" s="6"/>
      <c r="S11705" s="3"/>
      <c r="T11705" s="3"/>
      <c r="U11705" s="3"/>
      <c r="V11705" s="3"/>
      <c r="W11705" s="3"/>
      <c r="X11705" s="3"/>
      <c r="Y11705" s="7"/>
    </row>
    <row r="11706" spans="2:25" s="12" customFormat="1" x14ac:dyDescent="0.2">
      <c r="B11706" s="8"/>
      <c r="C11706" s="8"/>
      <c r="D11706" s="8"/>
      <c r="E11706" s="3"/>
      <c r="F11706" s="8"/>
      <c r="G11706" s="48"/>
      <c r="I11706" s="3"/>
      <c r="J11706" s="3"/>
      <c r="K11706" s="3"/>
      <c r="L11706" s="3"/>
      <c r="M11706" s="3"/>
      <c r="N11706" s="3"/>
      <c r="O11706" s="3"/>
      <c r="P11706" s="3"/>
      <c r="Q11706" s="3"/>
      <c r="R11706" s="6"/>
      <c r="S11706" s="3"/>
      <c r="T11706" s="3"/>
      <c r="U11706" s="3"/>
      <c r="V11706" s="3"/>
      <c r="W11706" s="3"/>
      <c r="X11706" s="3"/>
      <c r="Y11706" s="7"/>
    </row>
    <row r="11707" spans="2:25" s="12" customFormat="1" x14ac:dyDescent="0.2">
      <c r="B11707" s="8"/>
      <c r="C11707" s="8"/>
      <c r="D11707" s="8"/>
      <c r="E11707" s="3"/>
      <c r="F11707" s="8"/>
      <c r="G11707" s="48"/>
      <c r="I11707" s="3"/>
      <c r="J11707" s="3"/>
      <c r="K11707" s="3"/>
      <c r="L11707" s="3"/>
      <c r="M11707" s="3"/>
      <c r="N11707" s="3"/>
      <c r="O11707" s="3"/>
      <c r="P11707" s="3"/>
      <c r="Q11707" s="3"/>
      <c r="R11707" s="6"/>
      <c r="S11707" s="3"/>
      <c r="T11707" s="3"/>
      <c r="U11707" s="3"/>
      <c r="V11707" s="3"/>
      <c r="W11707" s="3"/>
      <c r="X11707" s="3"/>
      <c r="Y11707" s="7"/>
    </row>
    <row r="11708" spans="2:25" s="12" customFormat="1" x14ac:dyDescent="0.2">
      <c r="B11708" s="8"/>
      <c r="C11708" s="8"/>
      <c r="D11708" s="8"/>
      <c r="E11708" s="3"/>
      <c r="F11708" s="8"/>
      <c r="G11708" s="48"/>
      <c r="I11708" s="3"/>
      <c r="J11708" s="3"/>
      <c r="K11708" s="3"/>
      <c r="L11708" s="3"/>
      <c r="M11708" s="3"/>
      <c r="N11708" s="3"/>
      <c r="O11708" s="3"/>
      <c r="P11708" s="3"/>
      <c r="Q11708" s="3"/>
      <c r="R11708" s="6"/>
      <c r="S11708" s="3"/>
      <c r="T11708" s="3"/>
      <c r="U11708" s="3"/>
      <c r="V11708" s="3"/>
      <c r="W11708" s="3"/>
      <c r="X11708" s="3"/>
      <c r="Y11708" s="7"/>
    </row>
    <row r="11709" spans="2:25" s="12" customFormat="1" x14ac:dyDescent="0.2">
      <c r="B11709" s="8"/>
      <c r="C11709" s="8"/>
      <c r="D11709" s="8"/>
      <c r="E11709" s="3"/>
      <c r="F11709" s="8"/>
      <c r="G11709" s="48"/>
      <c r="I11709" s="3"/>
      <c r="J11709" s="3"/>
      <c r="K11709" s="3"/>
      <c r="L11709" s="3"/>
      <c r="M11709" s="3"/>
      <c r="N11709" s="3"/>
      <c r="O11709" s="3"/>
      <c r="P11709" s="3"/>
      <c r="Q11709" s="3"/>
      <c r="R11709" s="6"/>
      <c r="S11709" s="3"/>
      <c r="T11709" s="3"/>
      <c r="U11709" s="3"/>
      <c r="V11709" s="3"/>
      <c r="W11709" s="3"/>
      <c r="X11709" s="3"/>
      <c r="Y11709" s="7"/>
    </row>
    <row r="11710" spans="2:25" s="12" customFormat="1" x14ac:dyDescent="0.2">
      <c r="B11710" s="8"/>
      <c r="C11710" s="8"/>
      <c r="D11710" s="8"/>
      <c r="E11710" s="3"/>
      <c r="F11710" s="8"/>
      <c r="G11710" s="48"/>
      <c r="I11710" s="3"/>
      <c r="J11710" s="3"/>
      <c r="K11710" s="3"/>
      <c r="L11710" s="3"/>
      <c r="M11710" s="3"/>
      <c r="N11710" s="3"/>
      <c r="O11710" s="3"/>
      <c r="P11710" s="3"/>
      <c r="Q11710" s="3"/>
      <c r="R11710" s="6"/>
      <c r="S11710" s="3"/>
      <c r="T11710" s="3"/>
      <c r="U11710" s="3"/>
      <c r="V11710" s="3"/>
      <c r="W11710" s="3"/>
      <c r="X11710" s="3"/>
      <c r="Y11710" s="7"/>
    </row>
    <row r="11711" spans="2:25" s="12" customFormat="1" x14ac:dyDescent="0.2">
      <c r="B11711" s="8"/>
      <c r="C11711" s="8"/>
      <c r="D11711" s="8"/>
      <c r="E11711" s="3"/>
      <c r="F11711" s="8"/>
      <c r="G11711" s="48"/>
      <c r="I11711" s="3"/>
      <c r="J11711" s="3"/>
      <c r="K11711" s="3"/>
      <c r="L11711" s="3"/>
      <c r="M11711" s="3"/>
      <c r="N11711" s="3"/>
      <c r="O11711" s="3"/>
      <c r="P11711" s="3"/>
      <c r="Q11711" s="3"/>
      <c r="R11711" s="6"/>
      <c r="S11711" s="3"/>
      <c r="T11711" s="3"/>
      <c r="U11711" s="3"/>
      <c r="V11711" s="3"/>
      <c r="W11711" s="3"/>
      <c r="X11711" s="3"/>
      <c r="Y11711" s="7"/>
    </row>
    <row r="11712" spans="2:25" s="12" customFormat="1" x14ac:dyDescent="0.2">
      <c r="B11712" s="8"/>
      <c r="C11712" s="8"/>
      <c r="D11712" s="8"/>
      <c r="E11712" s="3"/>
      <c r="F11712" s="8"/>
      <c r="G11712" s="48"/>
      <c r="I11712" s="3"/>
      <c r="J11712" s="3"/>
      <c r="K11712" s="3"/>
      <c r="L11712" s="3"/>
      <c r="M11712" s="3"/>
      <c r="N11712" s="3"/>
      <c r="O11712" s="3"/>
      <c r="P11712" s="3"/>
      <c r="Q11712" s="3"/>
      <c r="R11712" s="6"/>
      <c r="S11712" s="3"/>
      <c r="T11712" s="3"/>
      <c r="U11712" s="3"/>
      <c r="V11712" s="3"/>
      <c r="W11712" s="3"/>
      <c r="X11712" s="3"/>
      <c r="Y11712" s="7"/>
    </row>
    <row r="11713" spans="2:25" s="12" customFormat="1" x14ac:dyDescent="0.2">
      <c r="B11713" s="8"/>
      <c r="C11713" s="8"/>
      <c r="D11713" s="8"/>
      <c r="E11713" s="3"/>
      <c r="F11713" s="8"/>
      <c r="G11713" s="48"/>
      <c r="I11713" s="3"/>
      <c r="J11713" s="3"/>
      <c r="K11713" s="3"/>
      <c r="L11713" s="3"/>
      <c r="M11713" s="3"/>
      <c r="N11713" s="3"/>
      <c r="O11713" s="3"/>
      <c r="P11713" s="3"/>
      <c r="Q11713" s="3"/>
      <c r="R11713" s="6"/>
      <c r="S11713" s="3"/>
      <c r="T11713" s="3"/>
      <c r="U11713" s="3"/>
      <c r="V11713" s="3"/>
      <c r="W11713" s="3"/>
      <c r="X11713" s="3"/>
      <c r="Y11713" s="7"/>
    </row>
    <row r="11714" spans="2:25" s="12" customFormat="1" x14ac:dyDescent="0.2">
      <c r="B11714" s="8"/>
      <c r="C11714" s="8"/>
      <c r="D11714" s="8"/>
      <c r="E11714" s="3"/>
      <c r="F11714" s="8"/>
      <c r="G11714" s="48"/>
      <c r="I11714" s="3"/>
      <c r="J11714" s="3"/>
      <c r="K11714" s="3"/>
      <c r="L11714" s="3"/>
      <c r="M11714" s="3"/>
      <c r="N11714" s="3"/>
      <c r="O11714" s="3"/>
      <c r="P11714" s="3"/>
      <c r="Q11714" s="3"/>
      <c r="R11714" s="6"/>
      <c r="S11714" s="3"/>
      <c r="T11714" s="3"/>
      <c r="U11714" s="3"/>
      <c r="V11714" s="3"/>
      <c r="W11714" s="3"/>
      <c r="X11714" s="3"/>
      <c r="Y11714" s="7"/>
    </row>
    <row r="11715" spans="2:25" s="12" customFormat="1" x14ac:dyDescent="0.2">
      <c r="B11715" s="8"/>
      <c r="C11715" s="8"/>
      <c r="D11715" s="8"/>
      <c r="E11715" s="3"/>
      <c r="F11715" s="8"/>
      <c r="G11715" s="48"/>
      <c r="I11715" s="3"/>
      <c r="J11715" s="3"/>
      <c r="K11715" s="3"/>
      <c r="L11715" s="3"/>
      <c r="M11715" s="3"/>
      <c r="N11715" s="3"/>
      <c r="O11715" s="3"/>
      <c r="P11715" s="3"/>
      <c r="Q11715" s="3"/>
      <c r="R11715" s="6"/>
      <c r="S11715" s="3"/>
      <c r="T11715" s="3"/>
      <c r="U11715" s="3"/>
      <c r="V11715" s="3"/>
      <c r="W11715" s="3"/>
      <c r="X11715" s="3"/>
      <c r="Y11715" s="7"/>
    </row>
    <row r="11716" spans="2:25" s="12" customFormat="1" x14ac:dyDescent="0.2">
      <c r="B11716" s="8"/>
      <c r="C11716" s="8"/>
      <c r="D11716" s="8"/>
      <c r="E11716" s="3"/>
      <c r="F11716" s="8"/>
      <c r="G11716" s="48"/>
      <c r="I11716" s="3"/>
      <c r="J11716" s="3"/>
      <c r="K11716" s="3"/>
      <c r="L11716" s="3"/>
      <c r="M11716" s="3"/>
      <c r="N11716" s="3"/>
      <c r="O11716" s="3"/>
      <c r="P11716" s="3"/>
      <c r="Q11716" s="3"/>
      <c r="R11716" s="6"/>
      <c r="S11716" s="3"/>
      <c r="T11716" s="3"/>
      <c r="U11716" s="3"/>
      <c r="V11716" s="3"/>
      <c r="W11716" s="3"/>
      <c r="X11716" s="3"/>
      <c r="Y11716" s="7"/>
    </row>
    <row r="11717" spans="2:25" s="12" customFormat="1" x14ac:dyDescent="0.2">
      <c r="B11717" s="8"/>
      <c r="C11717" s="8"/>
      <c r="D11717" s="8"/>
      <c r="E11717" s="3"/>
      <c r="F11717" s="8"/>
      <c r="G11717" s="48"/>
      <c r="I11717" s="3"/>
      <c r="J11717" s="3"/>
      <c r="K11717" s="3"/>
      <c r="L11717" s="3"/>
      <c r="M11717" s="3"/>
      <c r="N11717" s="3"/>
      <c r="O11717" s="3"/>
      <c r="P11717" s="3"/>
      <c r="Q11717" s="3"/>
      <c r="R11717" s="6"/>
      <c r="S11717" s="3"/>
      <c r="T11717" s="3"/>
      <c r="U11717" s="3"/>
      <c r="V11717" s="3"/>
      <c r="W11717" s="3"/>
      <c r="X11717" s="3"/>
      <c r="Y11717" s="7"/>
    </row>
    <row r="11718" spans="2:25" s="12" customFormat="1" x14ac:dyDescent="0.2">
      <c r="B11718" s="8"/>
      <c r="C11718" s="8"/>
      <c r="D11718" s="8"/>
      <c r="E11718" s="3"/>
      <c r="F11718" s="8"/>
      <c r="G11718" s="48"/>
      <c r="I11718" s="3"/>
      <c r="J11718" s="3"/>
      <c r="K11718" s="3"/>
      <c r="L11718" s="3"/>
      <c r="M11718" s="3"/>
      <c r="N11718" s="3"/>
      <c r="O11718" s="3"/>
      <c r="P11718" s="3"/>
      <c r="Q11718" s="3"/>
      <c r="R11718" s="6"/>
      <c r="S11718" s="3"/>
      <c r="T11718" s="3"/>
      <c r="U11718" s="3"/>
      <c r="V11718" s="3"/>
      <c r="W11718" s="3"/>
      <c r="X11718" s="3"/>
      <c r="Y11718" s="7"/>
    </row>
    <row r="11719" spans="2:25" s="12" customFormat="1" x14ac:dyDescent="0.2">
      <c r="B11719" s="8"/>
      <c r="C11719" s="8"/>
      <c r="D11719" s="8"/>
      <c r="E11719" s="3"/>
      <c r="F11719" s="8"/>
      <c r="G11719" s="48"/>
      <c r="I11719" s="3"/>
      <c r="J11719" s="3"/>
      <c r="K11719" s="3"/>
      <c r="L11719" s="3"/>
      <c r="M11719" s="3"/>
      <c r="N11719" s="3"/>
      <c r="O11719" s="3"/>
      <c r="P11719" s="3"/>
      <c r="Q11719" s="3"/>
      <c r="R11719" s="6"/>
      <c r="S11719" s="3"/>
      <c r="T11719" s="3"/>
      <c r="U11719" s="3"/>
      <c r="V11719" s="3"/>
      <c r="W11719" s="3"/>
      <c r="X11719" s="3"/>
      <c r="Y11719" s="7"/>
    </row>
    <row r="11720" spans="2:25" s="12" customFormat="1" x14ac:dyDescent="0.2">
      <c r="B11720" s="8"/>
      <c r="C11720" s="8"/>
      <c r="D11720" s="8"/>
      <c r="E11720" s="3"/>
      <c r="F11720" s="8"/>
      <c r="G11720" s="48"/>
      <c r="I11720" s="3"/>
      <c r="J11720" s="3"/>
      <c r="K11720" s="3"/>
      <c r="L11720" s="3"/>
      <c r="M11720" s="3"/>
      <c r="N11720" s="3"/>
      <c r="O11720" s="3"/>
      <c r="P11720" s="3"/>
      <c r="Q11720" s="3"/>
      <c r="R11720" s="6"/>
      <c r="S11720" s="3"/>
      <c r="T11720" s="3"/>
      <c r="U11720" s="3"/>
      <c r="V11720" s="3"/>
      <c r="W11720" s="3"/>
      <c r="X11720" s="3"/>
      <c r="Y11720" s="7"/>
    </row>
    <row r="11721" spans="2:25" s="12" customFormat="1" x14ac:dyDescent="0.2">
      <c r="B11721" s="8"/>
      <c r="C11721" s="8"/>
      <c r="D11721" s="8"/>
      <c r="E11721" s="3"/>
      <c r="F11721" s="8"/>
      <c r="G11721" s="48"/>
      <c r="I11721" s="3"/>
      <c r="J11721" s="3"/>
      <c r="K11721" s="3"/>
      <c r="L11721" s="3"/>
      <c r="M11721" s="3"/>
      <c r="N11721" s="3"/>
      <c r="O11721" s="3"/>
      <c r="P11721" s="3"/>
      <c r="Q11721" s="3"/>
      <c r="R11721" s="6"/>
      <c r="S11721" s="3"/>
      <c r="T11721" s="3"/>
      <c r="U11721" s="3"/>
      <c r="V11721" s="3"/>
      <c r="W11721" s="3"/>
      <c r="X11721" s="3"/>
      <c r="Y11721" s="7"/>
    </row>
    <row r="11722" spans="2:25" s="12" customFormat="1" x14ac:dyDescent="0.2">
      <c r="B11722" s="8"/>
      <c r="C11722" s="8"/>
      <c r="D11722" s="8"/>
      <c r="E11722" s="3"/>
      <c r="F11722" s="8"/>
      <c r="G11722" s="48"/>
      <c r="I11722" s="3"/>
      <c r="J11722" s="3"/>
      <c r="K11722" s="3"/>
      <c r="L11722" s="3"/>
      <c r="M11722" s="3"/>
      <c r="N11722" s="3"/>
      <c r="O11722" s="3"/>
      <c r="P11722" s="3"/>
      <c r="Q11722" s="3"/>
      <c r="R11722" s="6"/>
      <c r="S11722" s="3"/>
      <c r="T11722" s="3"/>
      <c r="U11722" s="3"/>
      <c r="V11722" s="3"/>
      <c r="W11722" s="3"/>
      <c r="X11722" s="3"/>
      <c r="Y11722" s="7"/>
    </row>
    <row r="11723" spans="2:25" s="12" customFormat="1" x14ac:dyDescent="0.2">
      <c r="B11723" s="8"/>
      <c r="C11723" s="8"/>
      <c r="D11723" s="8"/>
      <c r="E11723" s="3"/>
      <c r="F11723" s="8"/>
      <c r="G11723" s="48"/>
      <c r="I11723" s="3"/>
      <c r="J11723" s="3"/>
      <c r="K11723" s="3"/>
      <c r="L11723" s="3"/>
      <c r="M11723" s="3"/>
      <c r="N11723" s="3"/>
      <c r="O11723" s="3"/>
      <c r="P11723" s="3"/>
      <c r="Q11723" s="3"/>
      <c r="R11723" s="6"/>
      <c r="S11723" s="3"/>
      <c r="T11723" s="3"/>
      <c r="U11723" s="3"/>
      <c r="V11723" s="3"/>
      <c r="W11723" s="3"/>
      <c r="X11723" s="3"/>
      <c r="Y11723" s="7"/>
    </row>
    <row r="11724" spans="2:25" s="12" customFormat="1" x14ac:dyDescent="0.2">
      <c r="B11724" s="8"/>
      <c r="C11724" s="8"/>
      <c r="D11724" s="8"/>
      <c r="E11724" s="3"/>
      <c r="F11724" s="8"/>
      <c r="G11724" s="48"/>
      <c r="I11724" s="3"/>
      <c r="J11724" s="3"/>
      <c r="K11724" s="3"/>
      <c r="L11724" s="3"/>
      <c r="M11724" s="3"/>
      <c r="N11724" s="3"/>
      <c r="O11724" s="3"/>
      <c r="P11724" s="3"/>
      <c r="Q11724" s="3"/>
      <c r="R11724" s="6"/>
      <c r="S11724" s="3"/>
      <c r="T11724" s="3"/>
      <c r="U11724" s="3"/>
      <c r="V11724" s="3"/>
      <c r="W11724" s="3"/>
      <c r="X11724" s="3"/>
      <c r="Y11724" s="7"/>
    </row>
    <row r="11725" spans="2:25" s="12" customFormat="1" x14ac:dyDescent="0.2">
      <c r="B11725" s="8"/>
      <c r="C11725" s="8"/>
      <c r="D11725" s="8"/>
      <c r="E11725" s="3"/>
      <c r="F11725" s="8"/>
      <c r="G11725" s="48"/>
      <c r="I11725" s="3"/>
      <c r="J11725" s="3"/>
      <c r="K11725" s="3"/>
      <c r="L11725" s="3"/>
      <c r="M11725" s="3"/>
      <c r="N11725" s="3"/>
      <c r="O11725" s="3"/>
      <c r="P11725" s="3"/>
      <c r="Q11725" s="3"/>
      <c r="R11725" s="6"/>
      <c r="S11725" s="3"/>
      <c r="T11725" s="3"/>
      <c r="U11725" s="3"/>
      <c r="V11725" s="3"/>
      <c r="W11725" s="3"/>
      <c r="X11725" s="3"/>
      <c r="Y11725" s="7"/>
    </row>
    <row r="11726" spans="2:25" s="12" customFormat="1" x14ac:dyDescent="0.2">
      <c r="B11726" s="8"/>
      <c r="C11726" s="8"/>
      <c r="D11726" s="8"/>
      <c r="E11726" s="3"/>
      <c r="F11726" s="8"/>
      <c r="G11726" s="48"/>
      <c r="I11726" s="3"/>
      <c r="J11726" s="3"/>
      <c r="K11726" s="3"/>
      <c r="L11726" s="3"/>
      <c r="M11726" s="3"/>
      <c r="N11726" s="3"/>
      <c r="O11726" s="3"/>
      <c r="P11726" s="3"/>
      <c r="Q11726" s="3"/>
      <c r="R11726" s="6"/>
      <c r="S11726" s="3"/>
      <c r="T11726" s="3"/>
      <c r="U11726" s="3"/>
      <c r="V11726" s="3"/>
      <c r="W11726" s="3"/>
      <c r="X11726" s="3"/>
      <c r="Y11726" s="7"/>
    </row>
    <row r="11727" spans="2:25" s="12" customFormat="1" x14ac:dyDescent="0.2">
      <c r="B11727" s="8"/>
      <c r="C11727" s="8"/>
      <c r="D11727" s="8"/>
      <c r="E11727" s="3"/>
      <c r="F11727" s="8"/>
      <c r="G11727" s="48"/>
      <c r="I11727" s="3"/>
      <c r="J11727" s="3"/>
      <c r="K11727" s="3"/>
      <c r="L11727" s="3"/>
      <c r="M11727" s="3"/>
      <c r="N11727" s="3"/>
      <c r="O11727" s="3"/>
      <c r="P11727" s="3"/>
      <c r="Q11727" s="3"/>
      <c r="R11727" s="6"/>
      <c r="S11727" s="3"/>
      <c r="T11727" s="3"/>
      <c r="U11727" s="3"/>
      <c r="V11727" s="3"/>
      <c r="W11727" s="3"/>
      <c r="X11727" s="3"/>
      <c r="Y11727" s="7"/>
    </row>
    <row r="11728" spans="2:25" s="12" customFormat="1" x14ac:dyDescent="0.2">
      <c r="B11728" s="8"/>
      <c r="C11728" s="8"/>
      <c r="D11728" s="8"/>
      <c r="E11728" s="3"/>
      <c r="F11728" s="8"/>
      <c r="G11728" s="48"/>
      <c r="I11728" s="3"/>
      <c r="J11728" s="3"/>
      <c r="K11728" s="3"/>
      <c r="L11728" s="3"/>
      <c r="M11728" s="3"/>
      <c r="N11728" s="3"/>
      <c r="O11728" s="3"/>
      <c r="P11728" s="3"/>
      <c r="Q11728" s="3"/>
      <c r="R11728" s="6"/>
      <c r="S11728" s="3"/>
      <c r="T11728" s="3"/>
      <c r="U11728" s="3"/>
      <c r="V11728" s="3"/>
      <c r="W11728" s="3"/>
      <c r="X11728" s="3"/>
      <c r="Y11728" s="7"/>
    </row>
    <row r="11729" spans="2:25" s="12" customFormat="1" x14ac:dyDescent="0.2">
      <c r="B11729" s="8"/>
      <c r="C11729" s="8"/>
      <c r="D11729" s="8"/>
      <c r="E11729" s="3"/>
      <c r="F11729" s="8"/>
      <c r="G11729" s="48"/>
      <c r="I11729" s="3"/>
      <c r="J11729" s="3"/>
      <c r="K11729" s="3"/>
      <c r="L11729" s="3"/>
      <c r="M11729" s="3"/>
      <c r="N11729" s="3"/>
      <c r="O11729" s="3"/>
      <c r="P11729" s="3"/>
      <c r="Q11729" s="3"/>
      <c r="R11729" s="6"/>
      <c r="S11729" s="3"/>
      <c r="T11729" s="3"/>
      <c r="U11729" s="3"/>
      <c r="V11729" s="3"/>
      <c r="W11729" s="3"/>
      <c r="X11729" s="3"/>
      <c r="Y11729" s="7"/>
    </row>
    <row r="11730" spans="2:25" s="12" customFormat="1" x14ac:dyDescent="0.2">
      <c r="B11730" s="8"/>
      <c r="C11730" s="8"/>
      <c r="D11730" s="8"/>
      <c r="E11730" s="3"/>
      <c r="F11730" s="8"/>
      <c r="G11730" s="48"/>
      <c r="I11730" s="3"/>
      <c r="J11730" s="3"/>
      <c r="K11730" s="3"/>
      <c r="L11730" s="3"/>
      <c r="M11730" s="3"/>
      <c r="N11730" s="3"/>
      <c r="O11730" s="3"/>
      <c r="P11730" s="3"/>
      <c r="Q11730" s="3"/>
      <c r="R11730" s="6"/>
      <c r="S11730" s="3"/>
      <c r="T11730" s="3"/>
      <c r="U11730" s="3"/>
      <c r="V11730" s="3"/>
      <c r="W11730" s="3"/>
      <c r="X11730" s="3"/>
      <c r="Y11730" s="7"/>
    </row>
    <row r="11731" spans="2:25" s="12" customFormat="1" x14ac:dyDescent="0.2">
      <c r="B11731" s="8"/>
      <c r="C11731" s="8"/>
      <c r="D11731" s="8"/>
      <c r="E11731" s="3"/>
      <c r="F11731" s="8"/>
      <c r="G11731" s="48"/>
      <c r="I11731" s="3"/>
      <c r="J11731" s="3"/>
      <c r="K11731" s="3"/>
      <c r="L11731" s="3"/>
      <c r="M11731" s="3"/>
      <c r="N11731" s="3"/>
      <c r="O11731" s="3"/>
      <c r="P11731" s="3"/>
      <c r="Q11731" s="3"/>
      <c r="R11731" s="6"/>
      <c r="S11731" s="3"/>
      <c r="T11731" s="3"/>
      <c r="U11731" s="3"/>
      <c r="V11731" s="3"/>
      <c r="W11731" s="3"/>
      <c r="X11731" s="3"/>
      <c r="Y11731" s="7"/>
    </row>
    <row r="11732" spans="2:25" s="12" customFormat="1" x14ac:dyDescent="0.2">
      <c r="B11732" s="8"/>
      <c r="C11732" s="8"/>
      <c r="D11732" s="8"/>
      <c r="E11732" s="3"/>
      <c r="F11732" s="8"/>
      <c r="G11732" s="48"/>
      <c r="I11732" s="3"/>
      <c r="J11732" s="3"/>
      <c r="K11732" s="3"/>
      <c r="L11732" s="3"/>
      <c r="M11732" s="3"/>
      <c r="N11732" s="3"/>
      <c r="O11732" s="3"/>
      <c r="P11732" s="3"/>
      <c r="Q11732" s="3"/>
      <c r="R11732" s="6"/>
      <c r="S11732" s="3"/>
      <c r="T11732" s="3"/>
      <c r="U11732" s="3"/>
      <c r="V11732" s="3"/>
      <c r="W11732" s="3"/>
      <c r="X11732" s="3"/>
      <c r="Y11732" s="7"/>
    </row>
    <row r="11733" spans="2:25" s="12" customFormat="1" x14ac:dyDescent="0.2">
      <c r="B11733" s="8"/>
      <c r="C11733" s="8"/>
      <c r="D11733" s="8"/>
      <c r="E11733" s="3"/>
      <c r="F11733" s="8"/>
      <c r="G11733" s="48"/>
      <c r="I11733" s="3"/>
      <c r="J11733" s="3"/>
      <c r="K11733" s="3"/>
      <c r="L11733" s="3"/>
      <c r="M11733" s="3"/>
      <c r="N11733" s="3"/>
      <c r="O11733" s="3"/>
      <c r="P11733" s="3"/>
      <c r="Q11733" s="3"/>
      <c r="R11733" s="6"/>
      <c r="S11733" s="3"/>
      <c r="T11733" s="3"/>
      <c r="U11733" s="3"/>
      <c r="V11733" s="3"/>
      <c r="W11733" s="3"/>
      <c r="X11733" s="3"/>
      <c r="Y11733" s="7"/>
    </row>
    <row r="11734" spans="2:25" s="12" customFormat="1" x14ac:dyDescent="0.2">
      <c r="B11734" s="8"/>
      <c r="C11734" s="8"/>
      <c r="D11734" s="8"/>
      <c r="E11734" s="3"/>
      <c r="F11734" s="8"/>
      <c r="G11734" s="48"/>
      <c r="I11734" s="3"/>
      <c r="J11734" s="3"/>
      <c r="K11734" s="3"/>
      <c r="L11734" s="3"/>
      <c r="M11734" s="3"/>
      <c r="N11734" s="3"/>
      <c r="O11734" s="3"/>
      <c r="P11734" s="3"/>
      <c r="Q11734" s="3"/>
      <c r="R11734" s="6"/>
      <c r="S11734" s="3"/>
      <c r="T11734" s="3"/>
      <c r="U11734" s="3"/>
      <c r="V11734" s="3"/>
      <c r="W11734" s="3"/>
      <c r="X11734" s="3"/>
      <c r="Y11734" s="7"/>
    </row>
    <row r="11735" spans="2:25" s="12" customFormat="1" x14ac:dyDescent="0.2">
      <c r="B11735" s="8"/>
      <c r="C11735" s="8"/>
      <c r="D11735" s="8"/>
      <c r="E11735" s="3"/>
      <c r="F11735" s="8"/>
      <c r="G11735" s="48"/>
      <c r="I11735" s="3"/>
      <c r="J11735" s="3"/>
      <c r="K11735" s="3"/>
      <c r="L11735" s="3"/>
      <c r="M11735" s="3"/>
      <c r="N11735" s="3"/>
      <c r="O11735" s="3"/>
      <c r="P11735" s="3"/>
      <c r="Q11735" s="3"/>
      <c r="R11735" s="6"/>
      <c r="S11735" s="3"/>
      <c r="T11735" s="3"/>
      <c r="U11735" s="3"/>
      <c r="V11735" s="3"/>
      <c r="W11735" s="3"/>
      <c r="X11735" s="3"/>
      <c r="Y11735" s="7"/>
    </row>
    <row r="11736" spans="2:25" s="12" customFormat="1" x14ac:dyDescent="0.2">
      <c r="B11736" s="8"/>
      <c r="C11736" s="8"/>
      <c r="D11736" s="8"/>
      <c r="E11736" s="3"/>
      <c r="F11736" s="8"/>
      <c r="G11736" s="48"/>
      <c r="I11736" s="3"/>
      <c r="J11736" s="3"/>
      <c r="K11736" s="3"/>
      <c r="L11736" s="3"/>
      <c r="M11736" s="3"/>
      <c r="N11736" s="3"/>
      <c r="O11736" s="3"/>
      <c r="P11736" s="3"/>
      <c r="Q11736" s="3"/>
      <c r="R11736" s="6"/>
      <c r="S11736" s="3"/>
      <c r="T11736" s="3"/>
      <c r="U11736" s="3"/>
      <c r="V11736" s="3"/>
      <c r="W11736" s="3"/>
      <c r="X11736" s="3"/>
      <c r="Y11736" s="7"/>
    </row>
    <row r="11737" spans="2:25" s="12" customFormat="1" x14ac:dyDescent="0.2">
      <c r="B11737" s="8"/>
      <c r="C11737" s="8"/>
      <c r="D11737" s="8"/>
      <c r="E11737" s="3"/>
      <c r="F11737" s="8"/>
      <c r="G11737" s="48"/>
      <c r="I11737" s="3"/>
      <c r="J11737" s="3"/>
      <c r="K11737" s="3"/>
      <c r="L11737" s="3"/>
      <c r="M11737" s="3"/>
      <c r="N11737" s="3"/>
      <c r="O11737" s="3"/>
      <c r="P11737" s="3"/>
      <c r="Q11737" s="3"/>
      <c r="R11737" s="6"/>
      <c r="S11737" s="3"/>
      <c r="T11737" s="3"/>
      <c r="U11737" s="3"/>
      <c r="V11737" s="3"/>
      <c r="W11737" s="3"/>
      <c r="X11737" s="3"/>
      <c r="Y11737" s="7"/>
    </row>
    <row r="11738" spans="2:25" s="12" customFormat="1" x14ac:dyDescent="0.2">
      <c r="B11738" s="8"/>
      <c r="C11738" s="8"/>
      <c r="D11738" s="8"/>
      <c r="E11738" s="3"/>
      <c r="F11738" s="8"/>
      <c r="G11738" s="48"/>
      <c r="I11738" s="3"/>
      <c r="J11738" s="3"/>
      <c r="K11738" s="3"/>
      <c r="L11738" s="3"/>
      <c r="M11738" s="3"/>
      <c r="N11738" s="3"/>
      <c r="O11738" s="3"/>
      <c r="P11738" s="3"/>
      <c r="Q11738" s="3"/>
      <c r="R11738" s="6"/>
      <c r="S11738" s="3"/>
      <c r="T11738" s="3"/>
      <c r="U11738" s="3"/>
      <c r="V11738" s="3"/>
      <c r="W11738" s="3"/>
      <c r="X11738" s="3"/>
      <c r="Y11738" s="7"/>
    </row>
    <row r="11739" spans="2:25" s="12" customFormat="1" x14ac:dyDescent="0.2">
      <c r="B11739" s="8"/>
      <c r="C11739" s="8"/>
      <c r="D11739" s="8"/>
      <c r="E11739" s="3"/>
      <c r="F11739" s="8"/>
      <c r="G11739" s="48"/>
      <c r="I11739" s="3"/>
      <c r="J11739" s="3"/>
      <c r="K11739" s="3"/>
      <c r="L11739" s="3"/>
      <c r="M11739" s="3"/>
      <c r="N11739" s="3"/>
      <c r="O11739" s="3"/>
      <c r="P11739" s="3"/>
      <c r="Q11739" s="3"/>
      <c r="R11739" s="6"/>
      <c r="S11739" s="3"/>
      <c r="T11739" s="3"/>
      <c r="U11739" s="3"/>
      <c r="V11739" s="3"/>
      <c r="W11739" s="3"/>
      <c r="X11739" s="3"/>
      <c r="Y11739" s="7"/>
    </row>
    <row r="11740" spans="2:25" s="12" customFormat="1" x14ac:dyDescent="0.2">
      <c r="B11740" s="8"/>
      <c r="C11740" s="8"/>
      <c r="D11740" s="8"/>
      <c r="E11740" s="3"/>
      <c r="F11740" s="8"/>
      <c r="G11740" s="48"/>
      <c r="I11740" s="3"/>
      <c r="J11740" s="3"/>
      <c r="K11740" s="3"/>
      <c r="L11740" s="3"/>
      <c r="M11740" s="3"/>
      <c r="N11740" s="3"/>
      <c r="O11740" s="3"/>
      <c r="P11740" s="3"/>
      <c r="Q11740" s="3"/>
      <c r="R11740" s="6"/>
      <c r="S11740" s="3"/>
      <c r="T11740" s="3"/>
      <c r="U11740" s="3"/>
      <c r="V11740" s="3"/>
      <c r="W11740" s="3"/>
      <c r="X11740" s="3"/>
      <c r="Y11740" s="7"/>
    </row>
    <row r="11741" spans="2:25" s="12" customFormat="1" x14ac:dyDescent="0.2">
      <c r="B11741" s="8"/>
      <c r="C11741" s="8"/>
      <c r="D11741" s="8"/>
      <c r="E11741" s="3"/>
      <c r="F11741" s="8"/>
      <c r="G11741" s="48"/>
      <c r="I11741" s="3"/>
      <c r="J11741" s="3"/>
      <c r="K11741" s="3"/>
      <c r="L11741" s="3"/>
      <c r="M11741" s="3"/>
      <c r="N11741" s="3"/>
      <c r="O11741" s="3"/>
      <c r="P11741" s="3"/>
      <c r="Q11741" s="3"/>
      <c r="R11741" s="6"/>
      <c r="S11741" s="3"/>
      <c r="T11741" s="3"/>
      <c r="U11741" s="3"/>
      <c r="V11741" s="3"/>
      <c r="W11741" s="3"/>
      <c r="X11741" s="3"/>
      <c r="Y11741" s="7"/>
    </row>
    <row r="11742" spans="2:25" s="12" customFormat="1" x14ac:dyDescent="0.2">
      <c r="B11742" s="8"/>
      <c r="C11742" s="8"/>
      <c r="D11742" s="8"/>
      <c r="E11742" s="3"/>
      <c r="F11742" s="8"/>
      <c r="G11742" s="48"/>
      <c r="I11742" s="3"/>
      <c r="J11742" s="3"/>
      <c r="K11742" s="3"/>
      <c r="L11742" s="3"/>
      <c r="M11742" s="3"/>
      <c r="N11742" s="3"/>
      <c r="O11742" s="3"/>
      <c r="P11742" s="3"/>
      <c r="Q11742" s="3"/>
      <c r="R11742" s="6"/>
      <c r="S11742" s="3"/>
      <c r="T11742" s="3"/>
      <c r="U11742" s="3"/>
      <c r="V11742" s="3"/>
      <c r="W11742" s="3"/>
      <c r="X11742" s="3"/>
      <c r="Y11742" s="7"/>
    </row>
    <row r="11743" spans="2:25" s="12" customFormat="1" x14ac:dyDescent="0.2">
      <c r="B11743" s="8"/>
      <c r="C11743" s="8"/>
      <c r="D11743" s="8"/>
      <c r="E11743" s="3"/>
      <c r="F11743" s="8"/>
      <c r="G11743" s="48"/>
      <c r="I11743" s="3"/>
      <c r="J11743" s="3"/>
      <c r="K11743" s="3"/>
      <c r="L11743" s="3"/>
      <c r="M11743" s="3"/>
      <c r="N11743" s="3"/>
      <c r="O11743" s="3"/>
      <c r="P11743" s="3"/>
      <c r="Q11743" s="3"/>
      <c r="R11743" s="6"/>
      <c r="S11743" s="3"/>
      <c r="T11743" s="3"/>
      <c r="U11743" s="3"/>
      <c r="V11743" s="3"/>
      <c r="W11743" s="3"/>
      <c r="X11743" s="3"/>
      <c r="Y11743" s="7"/>
    </row>
    <row r="11744" spans="2:25" s="12" customFormat="1" x14ac:dyDescent="0.2">
      <c r="B11744" s="8"/>
      <c r="C11744" s="8"/>
      <c r="D11744" s="8"/>
      <c r="E11744" s="3"/>
      <c r="F11744" s="8"/>
      <c r="G11744" s="48"/>
      <c r="I11744" s="3"/>
      <c r="J11744" s="3"/>
      <c r="K11744" s="3"/>
      <c r="L11744" s="3"/>
      <c r="M11744" s="3"/>
      <c r="N11744" s="3"/>
      <c r="O11744" s="3"/>
      <c r="P11744" s="3"/>
      <c r="Q11744" s="3"/>
      <c r="R11744" s="6"/>
      <c r="S11744" s="3"/>
      <c r="T11744" s="3"/>
      <c r="U11744" s="3"/>
      <c r="V11744" s="3"/>
      <c r="W11744" s="3"/>
      <c r="X11744" s="3"/>
      <c r="Y11744" s="7"/>
    </row>
    <row r="11745" spans="2:25" s="12" customFormat="1" x14ac:dyDescent="0.2">
      <c r="B11745" s="8"/>
      <c r="C11745" s="8"/>
      <c r="D11745" s="8"/>
      <c r="E11745" s="3"/>
      <c r="F11745" s="8"/>
      <c r="G11745" s="48"/>
      <c r="I11745" s="3"/>
      <c r="J11745" s="3"/>
      <c r="K11745" s="3"/>
      <c r="L11745" s="3"/>
      <c r="M11745" s="3"/>
      <c r="N11745" s="3"/>
      <c r="O11745" s="3"/>
      <c r="P11745" s="3"/>
      <c r="Q11745" s="3"/>
      <c r="R11745" s="6"/>
      <c r="S11745" s="3"/>
      <c r="T11745" s="3"/>
      <c r="U11745" s="3"/>
      <c r="V11745" s="3"/>
      <c r="W11745" s="3"/>
      <c r="X11745" s="3"/>
      <c r="Y11745" s="7"/>
    </row>
    <row r="11746" spans="2:25" s="12" customFormat="1" x14ac:dyDescent="0.2">
      <c r="B11746" s="8"/>
      <c r="C11746" s="8"/>
      <c r="D11746" s="8"/>
      <c r="E11746" s="3"/>
      <c r="F11746" s="8"/>
      <c r="G11746" s="48"/>
      <c r="I11746" s="3"/>
      <c r="J11746" s="3"/>
      <c r="K11746" s="3"/>
      <c r="L11746" s="3"/>
      <c r="M11746" s="3"/>
      <c r="N11746" s="3"/>
      <c r="O11746" s="3"/>
      <c r="P11746" s="3"/>
      <c r="Q11746" s="3"/>
      <c r="R11746" s="6"/>
      <c r="S11746" s="3"/>
      <c r="T11746" s="3"/>
      <c r="U11746" s="3"/>
      <c r="V11746" s="3"/>
      <c r="W11746" s="3"/>
      <c r="X11746" s="3"/>
      <c r="Y11746" s="7"/>
    </row>
    <row r="11747" spans="2:25" s="12" customFormat="1" x14ac:dyDescent="0.2">
      <c r="B11747" s="8"/>
      <c r="C11747" s="8"/>
      <c r="D11747" s="8"/>
      <c r="E11747" s="3"/>
      <c r="F11747" s="8"/>
      <c r="G11747" s="48"/>
      <c r="I11747" s="3"/>
      <c r="J11747" s="3"/>
      <c r="K11747" s="3"/>
      <c r="L11747" s="3"/>
      <c r="M11747" s="3"/>
      <c r="N11747" s="3"/>
      <c r="O11747" s="3"/>
      <c r="P11747" s="3"/>
      <c r="Q11747" s="3"/>
      <c r="R11747" s="6"/>
      <c r="S11747" s="3"/>
      <c r="T11747" s="3"/>
      <c r="U11747" s="3"/>
      <c r="V11747" s="3"/>
      <c r="W11747" s="3"/>
      <c r="X11747" s="3"/>
      <c r="Y11747" s="7"/>
    </row>
    <row r="11748" spans="2:25" s="12" customFormat="1" x14ac:dyDescent="0.2">
      <c r="B11748" s="8"/>
      <c r="C11748" s="8"/>
      <c r="D11748" s="8"/>
      <c r="E11748" s="3"/>
      <c r="F11748" s="8"/>
      <c r="G11748" s="48"/>
      <c r="I11748" s="3"/>
      <c r="J11748" s="3"/>
      <c r="K11748" s="3"/>
      <c r="L11748" s="3"/>
      <c r="M11748" s="3"/>
      <c r="N11748" s="3"/>
      <c r="O11748" s="3"/>
      <c r="P11748" s="3"/>
      <c r="Q11748" s="3"/>
      <c r="R11748" s="6"/>
      <c r="S11748" s="3"/>
      <c r="T11748" s="3"/>
      <c r="U11748" s="3"/>
      <c r="V11748" s="3"/>
      <c r="W11748" s="3"/>
      <c r="X11748" s="3"/>
      <c r="Y11748" s="7"/>
    </row>
    <row r="11749" spans="2:25" s="12" customFormat="1" x14ac:dyDescent="0.2">
      <c r="B11749" s="8"/>
      <c r="C11749" s="8"/>
      <c r="D11749" s="8"/>
      <c r="E11749" s="3"/>
      <c r="F11749" s="8"/>
      <c r="G11749" s="48"/>
      <c r="I11749" s="3"/>
      <c r="J11749" s="3"/>
      <c r="K11749" s="3"/>
      <c r="L11749" s="3"/>
      <c r="M11749" s="3"/>
      <c r="N11749" s="3"/>
      <c r="O11749" s="3"/>
      <c r="P11749" s="3"/>
      <c r="Q11749" s="3"/>
      <c r="R11749" s="6"/>
      <c r="S11749" s="3"/>
      <c r="T11749" s="3"/>
      <c r="U11749" s="3"/>
      <c r="V11749" s="3"/>
      <c r="W11749" s="3"/>
      <c r="X11749" s="3"/>
      <c r="Y11749" s="7"/>
    </row>
    <row r="11750" spans="2:25" s="12" customFormat="1" x14ac:dyDescent="0.2">
      <c r="B11750" s="8"/>
      <c r="C11750" s="8"/>
      <c r="D11750" s="8"/>
      <c r="E11750" s="3"/>
      <c r="F11750" s="8"/>
      <c r="G11750" s="48"/>
      <c r="I11750" s="3"/>
      <c r="J11750" s="3"/>
      <c r="K11750" s="3"/>
      <c r="L11750" s="3"/>
      <c r="M11750" s="3"/>
      <c r="N11750" s="3"/>
      <c r="O11750" s="3"/>
      <c r="P11750" s="3"/>
      <c r="Q11750" s="3"/>
      <c r="R11750" s="6"/>
      <c r="S11750" s="3"/>
      <c r="T11750" s="3"/>
      <c r="U11750" s="3"/>
      <c r="V11750" s="3"/>
      <c r="W11750" s="3"/>
      <c r="X11750" s="3"/>
      <c r="Y11750" s="7"/>
    </row>
    <row r="11751" spans="2:25" s="12" customFormat="1" x14ac:dyDescent="0.2">
      <c r="B11751" s="8"/>
      <c r="C11751" s="8"/>
      <c r="D11751" s="8"/>
      <c r="E11751" s="3"/>
      <c r="F11751" s="8"/>
      <c r="G11751" s="48"/>
      <c r="I11751" s="3"/>
      <c r="J11751" s="3"/>
      <c r="K11751" s="3"/>
      <c r="L11751" s="3"/>
      <c r="M11751" s="3"/>
      <c r="N11751" s="3"/>
      <c r="O11751" s="3"/>
      <c r="P11751" s="3"/>
      <c r="Q11751" s="3"/>
      <c r="R11751" s="6"/>
      <c r="S11751" s="3"/>
      <c r="T11751" s="3"/>
      <c r="U11751" s="3"/>
      <c r="V11751" s="3"/>
      <c r="W11751" s="3"/>
      <c r="X11751" s="3"/>
      <c r="Y11751" s="7"/>
    </row>
    <row r="11752" spans="2:25" s="12" customFormat="1" x14ac:dyDescent="0.2">
      <c r="B11752" s="8"/>
      <c r="C11752" s="8"/>
      <c r="D11752" s="8"/>
      <c r="E11752" s="3"/>
      <c r="F11752" s="8"/>
      <c r="G11752" s="48"/>
      <c r="I11752" s="3"/>
      <c r="J11752" s="3"/>
      <c r="K11752" s="3"/>
      <c r="L11752" s="3"/>
      <c r="M11752" s="3"/>
      <c r="N11752" s="3"/>
      <c r="O11752" s="3"/>
      <c r="P11752" s="3"/>
      <c r="Q11752" s="3"/>
      <c r="R11752" s="6"/>
      <c r="S11752" s="3"/>
      <c r="T11752" s="3"/>
      <c r="U11752" s="3"/>
      <c r="V11752" s="3"/>
      <c r="W11752" s="3"/>
      <c r="X11752" s="3"/>
      <c r="Y11752" s="7"/>
    </row>
    <row r="11753" spans="2:25" s="12" customFormat="1" x14ac:dyDescent="0.2">
      <c r="B11753" s="8"/>
      <c r="C11753" s="8"/>
      <c r="D11753" s="8"/>
      <c r="E11753" s="3"/>
      <c r="F11753" s="8"/>
      <c r="G11753" s="48"/>
      <c r="I11753" s="3"/>
      <c r="J11753" s="3"/>
      <c r="K11753" s="3"/>
      <c r="L11753" s="3"/>
      <c r="M11753" s="3"/>
      <c r="N11753" s="3"/>
      <c r="O11753" s="3"/>
      <c r="P11753" s="3"/>
      <c r="Q11753" s="3"/>
      <c r="R11753" s="6"/>
      <c r="S11753" s="3"/>
      <c r="T11753" s="3"/>
      <c r="U11753" s="3"/>
      <c r="V11753" s="3"/>
      <c r="W11753" s="3"/>
      <c r="X11753" s="3"/>
      <c r="Y11753" s="7"/>
    </row>
    <row r="11754" spans="2:25" s="12" customFormat="1" x14ac:dyDescent="0.2">
      <c r="B11754" s="8"/>
      <c r="C11754" s="8"/>
      <c r="D11754" s="8"/>
      <c r="E11754" s="3"/>
      <c r="F11754" s="8"/>
      <c r="G11754" s="48"/>
      <c r="I11754" s="3"/>
      <c r="J11754" s="3"/>
      <c r="K11754" s="3"/>
      <c r="L11754" s="3"/>
      <c r="M11754" s="3"/>
      <c r="N11754" s="3"/>
      <c r="O11754" s="3"/>
      <c r="P11754" s="3"/>
      <c r="Q11754" s="3"/>
      <c r="R11754" s="6"/>
      <c r="S11754" s="3"/>
      <c r="T11754" s="3"/>
      <c r="U11754" s="3"/>
      <c r="V11754" s="3"/>
      <c r="W11754" s="3"/>
      <c r="X11754" s="3"/>
      <c r="Y11754" s="7"/>
    </row>
    <row r="11755" spans="2:25" s="12" customFormat="1" x14ac:dyDescent="0.2">
      <c r="B11755" s="8"/>
      <c r="C11755" s="8"/>
      <c r="D11755" s="8"/>
      <c r="E11755" s="3"/>
      <c r="F11755" s="8"/>
      <c r="G11755" s="48"/>
      <c r="I11755" s="3"/>
      <c r="J11755" s="3"/>
      <c r="K11755" s="3"/>
      <c r="L11755" s="3"/>
      <c r="M11755" s="3"/>
      <c r="N11755" s="3"/>
      <c r="O11755" s="3"/>
      <c r="P11755" s="3"/>
      <c r="Q11755" s="3"/>
      <c r="R11755" s="6"/>
      <c r="S11755" s="3"/>
      <c r="T11755" s="3"/>
      <c r="U11755" s="3"/>
      <c r="V11755" s="3"/>
      <c r="W11755" s="3"/>
      <c r="X11755" s="3"/>
      <c r="Y11755" s="7"/>
    </row>
    <row r="11756" spans="2:25" s="12" customFormat="1" x14ac:dyDescent="0.2">
      <c r="B11756" s="8"/>
      <c r="C11756" s="8"/>
      <c r="D11756" s="8"/>
      <c r="E11756" s="3"/>
      <c r="F11756" s="8"/>
      <c r="G11756" s="48"/>
      <c r="I11756" s="3"/>
      <c r="J11756" s="3"/>
      <c r="K11756" s="3"/>
      <c r="L11756" s="3"/>
      <c r="M11756" s="3"/>
      <c r="N11756" s="3"/>
      <c r="O11756" s="3"/>
      <c r="P11756" s="3"/>
      <c r="Q11756" s="3"/>
      <c r="R11756" s="6"/>
      <c r="S11756" s="3"/>
      <c r="T11756" s="3"/>
      <c r="U11756" s="3"/>
      <c r="V11756" s="3"/>
      <c r="W11756" s="3"/>
      <c r="X11756" s="3"/>
      <c r="Y11756" s="7"/>
    </row>
    <row r="11757" spans="2:25" s="12" customFormat="1" x14ac:dyDescent="0.2">
      <c r="B11757" s="8"/>
      <c r="C11757" s="8"/>
      <c r="D11757" s="8"/>
      <c r="E11757" s="3"/>
      <c r="F11757" s="8"/>
      <c r="G11757" s="48"/>
      <c r="I11757" s="3"/>
      <c r="J11757" s="3"/>
      <c r="K11757" s="3"/>
      <c r="L11757" s="3"/>
      <c r="M11757" s="3"/>
      <c r="N11757" s="3"/>
      <c r="O11757" s="3"/>
      <c r="P11757" s="3"/>
      <c r="Q11757" s="3"/>
      <c r="R11757" s="6"/>
      <c r="S11757" s="3"/>
      <c r="T11757" s="3"/>
      <c r="U11757" s="3"/>
      <c r="V11757" s="3"/>
      <c r="W11757" s="3"/>
      <c r="X11757" s="3"/>
      <c r="Y11757" s="7"/>
    </row>
    <row r="11758" spans="2:25" s="12" customFormat="1" x14ac:dyDescent="0.2">
      <c r="B11758" s="8"/>
      <c r="C11758" s="8"/>
      <c r="D11758" s="8"/>
      <c r="E11758" s="3"/>
      <c r="F11758" s="8"/>
      <c r="G11758" s="48"/>
      <c r="I11758" s="3"/>
      <c r="J11758" s="3"/>
      <c r="K11758" s="3"/>
      <c r="L11758" s="3"/>
      <c r="M11758" s="3"/>
      <c r="N11758" s="3"/>
      <c r="O11758" s="3"/>
      <c r="P11758" s="3"/>
      <c r="Q11758" s="3"/>
      <c r="R11758" s="6"/>
      <c r="S11758" s="3"/>
      <c r="T11758" s="3"/>
      <c r="U11758" s="3"/>
      <c r="V11758" s="3"/>
      <c r="W11758" s="3"/>
      <c r="X11758" s="3"/>
      <c r="Y11758" s="7"/>
    </row>
    <row r="11759" spans="2:25" s="12" customFormat="1" x14ac:dyDescent="0.2">
      <c r="B11759" s="8"/>
      <c r="C11759" s="8"/>
      <c r="D11759" s="8"/>
      <c r="E11759" s="3"/>
      <c r="F11759" s="8"/>
      <c r="G11759" s="48"/>
      <c r="I11759" s="3"/>
      <c r="J11759" s="3"/>
      <c r="K11759" s="3"/>
      <c r="L11759" s="3"/>
      <c r="M11759" s="3"/>
      <c r="N11759" s="3"/>
      <c r="O11759" s="3"/>
      <c r="P11759" s="3"/>
      <c r="Q11759" s="3"/>
      <c r="R11759" s="6"/>
      <c r="S11759" s="3"/>
      <c r="T11759" s="3"/>
      <c r="U11759" s="3"/>
      <c r="V11759" s="3"/>
      <c r="W11759" s="3"/>
      <c r="X11759" s="3"/>
      <c r="Y11759" s="7"/>
    </row>
    <row r="11760" spans="2:25" s="12" customFormat="1" x14ac:dyDescent="0.2">
      <c r="B11760" s="8"/>
      <c r="C11760" s="8"/>
      <c r="D11760" s="8"/>
      <c r="E11760" s="3"/>
      <c r="F11760" s="8"/>
      <c r="G11760" s="48"/>
      <c r="I11760" s="3"/>
      <c r="J11760" s="3"/>
      <c r="K11760" s="3"/>
      <c r="L11760" s="3"/>
      <c r="M11760" s="3"/>
      <c r="N11760" s="3"/>
      <c r="O11760" s="3"/>
      <c r="P11760" s="3"/>
      <c r="Q11760" s="3"/>
      <c r="R11760" s="6"/>
      <c r="S11760" s="3"/>
      <c r="T11760" s="3"/>
      <c r="U11760" s="3"/>
      <c r="V11760" s="3"/>
      <c r="W11760" s="3"/>
      <c r="X11760" s="3"/>
      <c r="Y11760" s="7"/>
    </row>
    <row r="11761" spans="2:25" s="12" customFormat="1" x14ac:dyDescent="0.2">
      <c r="B11761" s="8"/>
      <c r="C11761" s="8"/>
      <c r="D11761" s="8"/>
      <c r="E11761" s="3"/>
      <c r="F11761" s="8"/>
      <c r="G11761" s="48"/>
      <c r="I11761" s="3"/>
      <c r="J11761" s="3"/>
      <c r="K11761" s="3"/>
      <c r="L11761" s="3"/>
      <c r="M11761" s="3"/>
      <c r="N11761" s="3"/>
      <c r="O11761" s="3"/>
      <c r="P11761" s="3"/>
      <c r="Q11761" s="3"/>
      <c r="R11761" s="6"/>
      <c r="S11761" s="3"/>
      <c r="T11761" s="3"/>
      <c r="U11761" s="3"/>
      <c r="V11761" s="3"/>
      <c r="W11761" s="3"/>
      <c r="X11761" s="3"/>
      <c r="Y11761" s="7"/>
    </row>
    <row r="11762" spans="2:25" s="12" customFormat="1" x14ac:dyDescent="0.2">
      <c r="B11762" s="8"/>
      <c r="C11762" s="8"/>
      <c r="D11762" s="8"/>
      <c r="E11762" s="3"/>
      <c r="F11762" s="8"/>
      <c r="G11762" s="48"/>
      <c r="I11762" s="3"/>
      <c r="J11762" s="3"/>
      <c r="K11762" s="3"/>
      <c r="L11762" s="3"/>
      <c r="M11762" s="3"/>
      <c r="N11762" s="3"/>
      <c r="O11762" s="3"/>
      <c r="P11762" s="3"/>
      <c r="Q11762" s="3"/>
      <c r="R11762" s="6"/>
      <c r="S11762" s="3"/>
      <c r="T11762" s="3"/>
      <c r="U11762" s="3"/>
      <c r="V11762" s="3"/>
      <c r="W11762" s="3"/>
      <c r="X11762" s="3"/>
      <c r="Y11762" s="7"/>
    </row>
    <row r="11763" spans="2:25" s="12" customFormat="1" x14ac:dyDescent="0.2">
      <c r="B11763" s="8"/>
      <c r="C11763" s="8"/>
      <c r="D11763" s="8"/>
      <c r="E11763" s="3"/>
      <c r="F11763" s="8"/>
      <c r="G11763" s="48"/>
      <c r="I11763" s="3"/>
      <c r="J11763" s="3"/>
      <c r="K11763" s="3"/>
      <c r="L11763" s="3"/>
      <c r="M11763" s="3"/>
      <c r="N11763" s="3"/>
      <c r="O11763" s="3"/>
      <c r="P11763" s="3"/>
      <c r="Q11763" s="3"/>
      <c r="R11763" s="6"/>
      <c r="S11763" s="3"/>
      <c r="T11763" s="3"/>
      <c r="U11763" s="3"/>
      <c r="V11763" s="3"/>
      <c r="W11763" s="3"/>
      <c r="X11763" s="3"/>
      <c r="Y11763" s="7"/>
    </row>
    <row r="11764" spans="2:25" s="12" customFormat="1" x14ac:dyDescent="0.2">
      <c r="B11764" s="8"/>
      <c r="C11764" s="8"/>
      <c r="D11764" s="8"/>
      <c r="E11764" s="3"/>
      <c r="F11764" s="8"/>
      <c r="G11764" s="48"/>
      <c r="I11764" s="3"/>
      <c r="J11764" s="3"/>
      <c r="K11764" s="3"/>
      <c r="L11764" s="3"/>
      <c r="M11764" s="3"/>
      <c r="N11764" s="3"/>
      <c r="O11764" s="3"/>
      <c r="P11764" s="3"/>
      <c r="Q11764" s="3"/>
      <c r="R11764" s="6"/>
      <c r="S11764" s="3"/>
      <c r="T11764" s="3"/>
      <c r="U11764" s="3"/>
      <c r="V11764" s="3"/>
      <c r="W11764" s="3"/>
      <c r="X11764" s="3"/>
      <c r="Y11764" s="7"/>
    </row>
    <row r="11765" spans="2:25" s="12" customFormat="1" x14ac:dyDescent="0.2">
      <c r="B11765" s="8"/>
      <c r="C11765" s="8"/>
      <c r="D11765" s="8"/>
      <c r="E11765" s="3"/>
      <c r="F11765" s="8"/>
      <c r="G11765" s="48"/>
      <c r="I11765" s="3"/>
      <c r="J11765" s="3"/>
      <c r="K11765" s="3"/>
      <c r="L11765" s="3"/>
      <c r="M11765" s="3"/>
      <c r="N11765" s="3"/>
      <c r="O11765" s="3"/>
      <c r="P11765" s="3"/>
      <c r="Q11765" s="3"/>
      <c r="R11765" s="6"/>
      <c r="S11765" s="3"/>
      <c r="T11765" s="3"/>
      <c r="U11765" s="3"/>
      <c r="V11765" s="3"/>
      <c r="W11765" s="3"/>
      <c r="X11765" s="3"/>
      <c r="Y11765" s="7"/>
    </row>
    <row r="11766" spans="2:25" s="12" customFormat="1" x14ac:dyDescent="0.2">
      <c r="B11766" s="8"/>
      <c r="C11766" s="8"/>
      <c r="D11766" s="8"/>
      <c r="E11766" s="3"/>
      <c r="F11766" s="8"/>
      <c r="G11766" s="48"/>
      <c r="I11766" s="3"/>
      <c r="J11766" s="3"/>
      <c r="K11766" s="3"/>
      <c r="L11766" s="3"/>
      <c r="M11766" s="3"/>
      <c r="N11766" s="3"/>
      <c r="O11766" s="3"/>
      <c r="P11766" s="3"/>
      <c r="Q11766" s="3"/>
      <c r="R11766" s="6"/>
      <c r="S11766" s="3"/>
      <c r="T11766" s="3"/>
      <c r="U11766" s="3"/>
      <c r="V11766" s="3"/>
      <c r="W11766" s="3"/>
      <c r="X11766" s="3"/>
      <c r="Y11766" s="7"/>
    </row>
    <row r="11767" spans="2:25" s="12" customFormat="1" x14ac:dyDescent="0.2">
      <c r="B11767" s="8"/>
      <c r="C11767" s="8"/>
      <c r="D11767" s="8"/>
      <c r="E11767" s="3"/>
      <c r="F11767" s="8"/>
      <c r="G11767" s="48"/>
      <c r="I11767" s="3"/>
      <c r="J11767" s="3"/>
      <c r="K11767" s="3"/>
      <c r="L11767" s="3"/>
      <c r="M11767" s="3"/>
      <c r="N11767" s="3"/>
      <c r="O11767" s="3"/>
      <c r="P11767" s="3"/>
      <c r="Q11767" s="3"/>
      <c r="R11767" s="6"/>
      <c r="S11767" s="3"/>
      <c r="T11767" s="3"/>
      <c r="U11767" s="3"/>
      <c r="V11767" s="3"/>
      <c r="W11767" s="3"/>
      <c r="X11767" s="3"/>
      <c r="Y11767" s="7"/>
    </row>
    <row r="11768" spans="2:25" s="12" customFormat="1" x14ac:dyDescent="0.2">
      <c r="B11768" s="8"/>
      <c r="C11768" s="8"/>
      <c r="D11768" s="8"/>
      <c r="E11768" s="3"/>
      <c r="F11768" s="8"/>
      <c r="G11768" s="48"/>
      <c r="I11768" s="3"/>
      <c r="J11768" s="3"/>
      <c r="K11768" s="3"/>
      <c r="L11768" s="3"/>
      <c r="M11768" s="3"/>
      <c r="N11768" s="3"/>
      <c r="O11768" s="3"/>
      <c r="P11768" s="3"/>
      <c r="Q11768" s="3"/>
      <c r="R11768" s="6"/>
      <c r="S11768" s="3"/>
      <c r="T11768" s="3"/>
      <c r="U11768" s="3"/>
      <c r="V11768" s="3"/>
      <c r="W11768" s="3"/>
      <c r="X11768" s="3"/>
      <c r="Y11768" s="7"/>
    </row>
    <row r="11769" spans="2:25" s="12" customFormat="1" x14ac:dyDescent="0.2">
      <c r="B11769" s="8"/>
      <c r="C11769" s="8"/>
      <c r="D11769" s="8"/>
      <c r="E11769" s="3"/>
      <c r="F11769" s="8"/>
      <c r="G11769" s="48"/>
      <c r="I11769" s="3"/>
      <c r="J11769" s="3"/>
      <c r="K11769" s="3"/>
      <c r="L11769" s="3"/>
      <c r="M11769" s="3"/>
      <c r="N11769" s="3"/>
      <c r="O11769" s="3"/>
      <c r="P11769" s="3"/>
      <c r="Q11769" s="3"/>
      <c r="R11769" s="6"/>
      <c r="S11769" s="3"/>
      <c r="T11769" s="3"/>
      <c r="U11769" s="3"/>
      <c r="V11769" s="3"/>
      <c r="W11769" s="3"/>
      <c r="X11769" s="3"/>
      <c r="Y11769" s="7"/>
    </row>
    <row r="11770" spans="2:25" s="12" customFormat="1" x14ac:dyDescent="0.2">
      <c r="B11770" s="8"/>
      <c r="C11770" s="8"/>
      <c r="D11770" s="8"/>
      <c r="E11770" s="3"/>
      <c r="F11770" s="8"/>
      <c r="G11770" s="48"/>
      <c r="I11770" s="3"/>
      <c r="J11770" s="3"/>
      <c r="K11770" s="3"/>
      <c r="L11770" s="3"/>
      <c r="M11770" s="3"/>
      <c r="N11770" s="3"/>
      <c r="O11770" s="3"/>
      <c r="P11770" s="3"/>
      <c r="Q11770" s="3"/>
      <c r="R11770" s="6"/>
      <c r="S11770" s="3"/>
      <c r="T11770" s="3"/>
      <c r="U11770" s="3"/>
      <c r="V11770" s="3"/>
      <c r="W11770" s="3"/>
      <c r="X11770" s="3"/>
      <c r="Y11770" s="7"/>
    </row>
    <row r="11771" spans="2:25" s="12" customFormat="1" x14ac:dyDescent="0.2">
      <c r="B11771" s="8"/>
      <c r="C11771" s="8"/>
      <c r="D11771" s="8"/>
      <c r="E11771" s="3"/>
      <c r="F11771" s="8"/>
      <c r="G11771" s="48"/>
      <c r="I11771" s="3"/>
      <c r="J11771" s="3"/>
      <c r="K11771" s="3"/>
      <c r="L11771" s="3"/>
      <c r="M11771" s="3"/>
      <c r="N11771" s="3"/>
      <c r="O11771" s="3"/>
      <c r="P11771" s="3"/>
      <c r="Q11771" s="3"/>
      <c r="R11771" s="6"/>
      <c r="S11771" s="3"/>
      <c r="T11771" s="3"/>
      <c r="U11771" s="3"/>
      <c r="V11771" s="3"/>
      <c r="W11771" s="3"/>
      <c r="X11771" s="3"/>
      <c r="Y11771" s="7"/>
    </row>
    <row r="11772" spans="2:25" s="12" customFormat="1" x14ac:dyDescent="0.2">
      <c r="B11772" s="8"/>
      <c r="C11772" s="8"/>
      <c r="D11772" s="8"/>
      <c r="E11772" s="3"/>
      <c r="F11772" s="8"/>
      <c r="G11772" s="48"/>
      <c r="I11772" s="3"/>
      <c r="J11772" s="3"/>
      <c r="K11772" s="3"/>
      <c r="L11772" s="3"/>
      <c r="M11772" s="3"/>
      <c r="N11772" s="3"/>
      <c r="O11772" s="3"/>
      <c r="P11772" s="3"/>
      <c r="Q11772" s="3"/>
      <c r="R11772" s="6"/>
      <c r="S11772" s="3"/>
      <c r="T11772" s="3"/>
      <c r="U11772" s="3"/>
      <c r="V11772" s="3"/>
      <c r="W11772" s="3"/>
      <c r="X11772" s="3"/>
      <c r="Y11772" s="7"/>
    </row>
    <row r="11773" spans="2:25" s="12" customFormat="1" x14ac:dyDescent="0.2">
      <c r="B11773" s="8"/>
      <c r="C11773" s="8"/>
      <c r="D11773" s="8"/>
      <c r="E11773" s="3"/>
      <c r="F11773" s="8"/>
      <c r="G11773" s="48"/>
      <c r="I11773" s="3"/>
      <c r="J11773" s="3"/>
      <c r="K11773" s="3"/>
      <c r="L11773" s="3"/>
      <c r="M11773" s="3"/>
      <c r="N11773" s="3"/>
      <c r="O11773" s="3"/>
      <c r="P11773" s="3"/>
      <c r="Q11773" s="3"/>
      <c r="R11773" s="6"/>
      <c r="S11773" s="3"/>
      <c r="T11773" s="3"/>
      <c r="U11773" s="3"/>
      <c r="V11773" s="3"/>
      <c r="W11773" s="3"/>
      <c r="X11773" s="3"/>
      <c r="Y11773" s="7"/>
    </row>
    <row r="11774" spans="2:25" s="12" customFormat="1" x14ac:dyDescent="0.2">
      <c r="B11774" s="8"/>
      <c r="C11774" s="8"/>
      <c r="D11774" s="8"/>
      <c r="E11774" s="3"/>
      <c r="F11774" s="8"/>
      <c r="G11774" s="48"/>
      <c r="I11774" s="3"/>
      <c r="J11774" s="3"/>
      <c r="K11774" s="3"/>
      <c r="L11774" s="3"/>
      <c r="M11774" s="3"/>
      <c r="N11774" s="3"/>
      <c r="O11774" s="3"/>
      <c r="P11774" s="3"/>
      <c r="Q11774" s="3"/>
      <c r="R11774" s="6"/>
      <c r="S11774" s="3"/>
      <c r="T11774" s="3"/>
      <c r="U11774" s="3"/>
      <c r="V11774" s="3"/>
      <c r="W11774" s="3"/>
      <c r="X11774" s="3"/>
      <c r="Y11774" s="7"/>
    </row>
    <row r="11775" spans="2:25" s="12" customFormat="1" x14ac:dyDescent="0.2">
      <c r="B11775" s="8"/>
      <c r="C11775" s="8"/>
      <c r="D11775" s="8"/>
      <c r="E11775" s="3"/>
      <c r="F11775" s="8"/>
      <c r="G11775" s="48"/>
      <c r="I11775" s="3"/>
      <c r="J11775" s="3"/>
      <c r="K11775" s="3"/>
      <c r="L11775" s="3"/>
      <c r="M11775" s="3"/>
      <c r="N11775" s="3"/>
      <c r="O11775" s="3"/>
      <c r="P11775" s="3"/>
      <c r="Q11775" s="3"/>
      <c r="R11775" s="6"/>
      <c r="S11775" s="3"/>
      <c r="T11775" s="3"/>
      <c r="U11775" s="3"/>
      <c r="V11775" s="3"/>
      <c r="W11775" s="3"/>
      <c r="X11775" s="3"/>
      <c r="Y11775" s="7"/>
    </row>
    <row r="11776" spans="2:25" s="12" customFormat="1" x14ac:dyDescent="0.2">
      <c r="B11776" s="8"/>
      <c r="C11776" s="8"/>
      <c r="D11776" s="8"/>
      <c r="E11776" s="3"/>
      <c r="F11776" s="8"/>
      <c r="G11776" s="48"/>
      <c r="I11776" s="3"/>
      <c r="J11776" s="3"/>
      <c r="K11776" s="3"/>
      <c r="L11776" s="3"/>
      <c r="M11776" s="3"/>
      <c r="N11776" s="3"/>
      <c r="O11776" s="3"/>
      <c r="P11776" s="3"/>
      <c r="Q11776" s="3"/>
      <c r="R11776" s="6"/>
      <c r="S11776" s="3"/>
      <c r="T11776" s="3"/>
      <c r="U11776" s="3"/>
      <c r="V11776" s="3"/>
      <c r="W11776" s="3"/>
      <c r="X11776" s="3"/>
      <c r="Y11776" s="7"/>
    </row>
    <row r="11777" spans="2:25" s="12" customFormat="1" x14ac:dyDescent="0.2">
      <c r="B11777" s="8"/>
      <c r="C11777" s="8"/>
      <c r="D11777" s="8"/>
      <c r="E11777" s="3"/>
      <c r="F11777" s="8"/>
      <c r="G11777" s="48"/>
      <c r="I11777" s="3"/>
      <c r="J11777" s="3"/>
      <c r="K11777" s="3"/>
      <c r="L11777" s="3"/>
      <c r="M11777" s="3"/>
      <c r="N11777" s="3"/>
      <c r="O11777" s="3"/>
      <c r="P11777" s="3"/>
      <c r="Q11777" s="3"/>
      <c r="R11777" s="6"/>
      <c r="S11777" s="3"/>
      <c r="T11777" s="3"/>
      <c r="U11777" s="3"/>
      <c r="V11777" s="3"/>
      <c r="W11777" s="3"/>
      <c r="X11777" s="3"/>
      <c r="Y11777" s="7"/>
    </row>
    <row r="11778" spans="2:25" s="12" customFormat="1" x14ac:dyDescent="0.2">
      <c r="B11778" s="8"/>
      <c r="C11778" s="8"/>
      <c r="D11778" s="8"/>
      <c r="E11778" s="3"/>
      <c r="F11778" s="8"/>
      <c r="G11778" s="48"/>
      <c r="I11778" s="3"/>
      <c r="J11778" s="3"/>
      <c r="K11778" s="3"/>
      <c r="L11778" s="3"/>
      <c r="M11778" s="3"/>
      <c r="N11778" s="3"/>
      <c r="O11778" s="3"/>
      <c r="P11778" s="3"/>
      <c r="Q11778" s="3"/>
      <c r="R11778" s="6"/>
      <c r="S11778" s="3"/>
      <c r="T11778" s="3"/>
      <c r="U11778" s="3"/>
      <c r="V11778" s="3"/>
      <c r="W11778" s="3"/>
      <c r="X11778" s="3"/>
      <c r="Y11778" s="7"/>
    </row>
    <row r="11779" spans="2:25" s="12" customFormat="1" x14ac:dyDescent="0.2">
      <c r="B11779" s="8"/>
      <c r="C11779" s="8"/>
      <c r="D11779" s="8"/>
      <c r="E11779" s="3"/>
      <c r="F11779" s="8"/>
      <c r="G11779" s="48"/>
      <c r="I11779" s="3"/>
      <c r="J11779" s="3"/>
      <c r="K11779" s="3"/>
      <c r="L11779" s="3"/>
      <c r="M11779" s="3"/>
      <c r="N11779" s="3"/>
      <c r="O11779" s="3"/>
      <c r="P11779" s="3"/>
      <c r="Q11779" s="3"/>
      <c r="R11779" s="6"/>
      <c r="S11779" s="3"/>
      <c r="T11779" s="3"/>
      <c r="U11779" s="3"/>
      <c r="V11779" s="3"/>
      <c r="W11779" s="3"/>
      <c r="X11779" s="3"/>
      <c r="Y11779" s="7"/>
    </row>
    <row r="11780" spans="2:25" s="12" customFormat="1" x14ac:dyDescent="0.2">
      <c r="B11780" s="8"/>
      <c r="C11780" s="8"/>
      <c r="D11780" s="8"/>
      <c r="E11780" s="3"/>
      <c r="F11780" s="8"/>
      <c r="G11780" s="48"/>
      <c r="I11780" s="3"/>
      <c r="J11780" s="3"/>
      <c r="K11780" s="3"/>
      <c r="L11780" s="3"/>
      <c r="M11780" s="3"/>
      <c r="N11780" s="3"/>
      <c r="O11780" s="3"/>
      <c r="P11780" s="3"/>
      <c r="Q11780" s="3"/>
      <c r="R11780" s="6"/>
      <c r="S11780" s="3"/>
      <c r="T11780" s="3"/>
      <c r="U11780" s="3"/>
      <c r="V11780" s="3"/>
      <c r="W11780" s="3"/>
      <c r="X11780" s="3"/>
      <c r="Y11780" s="7"/>
    </row>
    <row r="11781" spans="2:25" s="12" customFormat="1" x14ac:dyDescent="0.2">
      <c r="B11781" s="8"/>
      <c r="C11781" s="8"/>
      <c r="D11781" s="8"/>
      <c r="E11781" s="3"/>
      <c r="F11781" s="8"/>
      <c r="G11781" s="48"/>
      <c r="I11781" s="3"/>
      <c r="J11781" s="3"/>
      <c r="K11781" s="3"/>
      <c r="L11781" s="3"/>
      <c r="M11781" s="3"/>
      <c r="N11781" s="3"/>
      <c r="O11781" s="3"/>
      <c r="P11781" s="3"/>
      <c r="Q11781" s="3"/>
      <c r="R11781" s="6"/>
      <c r="S11781" s="3"/>
      <c r="T11781" s="3"/>
      <c r="U11781" s="3"/>
      <c r="V11781" s="3"/>
      <c r="W11781" s="3"/>
      <c r="X11781" s="3"/>
      <c r="Y11781" s="7"/>
    </row>
    <row r="11782" spans="2:25" s="12" customFormat="1" x14ac:dyDescent="0.2">
      <c r="B11782" s="8"/>
      <c r="C11782" s="8"/>
      <c r="D11782" s="8"/>
      <c r="E11782" s="3"/>
      <c r="F11782" s="8"/>
      <c r="G11782" s="48"/>
      <c r="I11782" s="3"/>
      <c r="J11782" s="3"/>
      <c r="K11782" s="3"/>
      <c r="L11782" s="3"/>
      <c r="M11782" s="3"/>
      <c r="N11782" s="3"/>
      <c r="O11782" s="3"/>
      <c r="P11782" s="3"/>
      <c r="Q11782" s="3"/>
      <c r="R11782" s="6"/>
      <c r="S11782" s="3"/>
      <c r="T11782" s="3"/>
      <c r="U11782" s="3"/>
      <c r="V11782" s="3"/>
      <c r="W11782" s="3"/>
      <c r="X11782" s="3"/>
      <c r="Y11782" s="7"/>
    </row>
    <row r="11783" spans="2:25" s="12" customFormat="1" x14ac:dyDescent="0.2">
      <c r="B11783" s="8"/>
      <c r="C11783" s="8"/>
      <c r="D11783" s="8"/>
      <c r="E11783" s="3"/>
      <c r="F11783" s="8"/>
      <c r="G11783" s="48"/>
      <c r="I11783" s="3"/>
      <c r="J11783" s="3"/>
      <c r="K11783" s="3"/>
      <c r="L11783" s="3"/>
      <c r="M11783" s="3"/>
      <c r="N11783" s="3"/>
      <c r="O11783" s="3"/>
      <c r="P11783" s="3"/>
      <c r="Q11783" s="3"/>
      <c r="R11783" s="6"/>
      <c r="S11783" s="3"/>
      <c r="T11783" s="3"/>
      <c r="U11783" s="3"/>
      <c r="V11783" s="3"/>
      <c r="W11783" s="3"/>
      <c r="X11783" s="3"/>
      <c r="Y11783" s="7"/>
    </row>
    <row r="11784" spans="2:25" s="12" customFormat="1" x14ac:dyDescent="0.2">
      <c r="B11784" s="8"/>
      <c r="C11784" s="8"/>
      <c r="D11784" s="8"/>
      <c r="E11784" s="3"/>
      <c r="F11784" s="8"/>
      <c r="G11784" s="48"/>
      <c r="I11784" s="3"/>
      <c r="J11784" s="3"/>
      <c r="K11784" s="3"/>
      <c r="L11784" s="3"/>
      <c r="M11784" s="3"/>
      <c r="N11784" s="3"/>
      <c r="O11784" s="3"/>
      <c r="P11784" s="3"/>
      <c r="Q11784" s="3"/>
      <c r="R11784" s="6"/>
      <c r="S11784" s="3"/>
      <c r="T11784" s="3"/>
      <c r="U11784" s="3"/>
      <c r="V11784" s="3"/>
      <c r="W11784" s="3"/>
      <c r="X11784" s="3"/>
      <c r="Y11784" s="7"/>
    </row>
    <row r="11785" spans="2:25" s="12" customFormat="1" x14ac:dyDescent="0.2">
      <c r="B11785" s="8"/>
      <c r="C11785" s="8"/>
      <c r="D11785" s="8"/>
      <c r="E11785" s="3"/>
      <c r="F11785" s="8"/>
      <c r="G11785" s="48"/>
      <c r="I11785" s="3"/>
      <c r="J11785" s="3"/>
      <c r="K11785" s="3"/>
      <c r="L11785" s="3"/>
      <c r="M11785" s="3"/>
      <c r="N11785" s="3"/>
      <c r="O11785" s="3"/>
      <c r="P11785" s="3"/>
      <c r="Q11785" s="3"/>
      <c r="R11785" s="6"/>
      <c r="S11785" s="3"/>
      <c r="T11785" s="3"/>
      <c r="U11785" s="3"/>
      <c r="V11785" s="3"/>
      <c r="W11785" s="3"/>
      <c r="X11785" s="3"/>
      <c r="Y11785" s="7"/>
    </row>
    <row r="11786" spans="2:25" s="12" customFormat="1" x14ac:dyDescent="0.2">
      <c r="B11786" s="8"/>
      <c r="C11786" s="8"/>
      <c r="D11786" s="8"/>
      <c r="E11786" s="3"/>
      <c r="F11786" s="8"/>
      <c r="G11786" s="48"/>
      <c r="I11786" s="3"/>
      <c r="J11786" s="3"/>
      <c r="K11786" s="3"/>
      <c r="L11786" s="3"/>
      <c r="M11786" s="3"/>
      <c r="N11786" s="3"/>
      <c r="O11786" s="3"/>
      <c r="P11786" s="3"/>
      <c r="Q11786" s="3"/>
      <c r="R11786" s="6"/>
      <c r="S11786" s="3"/>
      <c r="T11786" s="3"/>
      <c r="U11786" s="3"/>
      <c r="V11786" s="3"/>
      <c r="W11786" s="3"/>
      <c r="X11786" s="3"/>
      <c r="Y11786" s="7"/>
    </row>
    <row r="11787" spans="2:25" s="12" customFormat="1" x14ac:dyDescent="0.2">
      <c r="B11787" s="8"/>
      <c r="C11787" s="8"/>
      <c r="D11787" s="8"/>
      <c r="E11787" s="3"/>
      <c r="F11787" s="8"/>
      <c r="G11787" s="48"/>
      <c r="I11787" s="3"/>
      <c r="J11787" s="3"/>
      <c r="K11787" s="3"/>
      <c r="L11787" s="3"/>
      <c r="M11787" s="3"/>
      <c r="N11787" s="3"/>
      <c r="O11787" s="3"/>
      <c r="P11787" s="3"/>
      <c r="Q11787" s="3"/>
      <c r="R11787" s="6"/>
      <c r="S11787" s="3"/>
      <c r="T11787" s="3"/>
      <c r="U11787" s="3"/>
      <c r="V11787" s="3"/>
      <c r="W11787" s="3"/>
      <c r="X11787" s="3"/>
      <c r="Y11787" s="7"/>
    </row>
    <row r="11788" spans="2:25" s="12" customFormat="1" x14ac:dyDescent="0.2">
      <c r="B11788" s="8"/>
      <c r="C11788" s="8"/>
      <c r="D11788" s="8"/>
      <c r="E11788" s="3"/>
      <c r="F11788" s="8"/>
      <c r="G11788" s="48"/>
      <c r="I11788" s="3"/>
      <c r="J11788" s="3"/>
      <c r="K11788" s="3"/>
      <c r="L11788" s="3"/>
      <c r="M11788" s="3"/>
      <c r="N11788" s="3"/>
      <c r="O11788" s="3"/>
      <c r="P11788" s="3"/>
      <c r="Q11788" s="3"/>
      <c r="R11788" s="6"/>
      <c r="S11788" s="3"/>
      <c r="T11788" s="3"/>
      <c r="U11788" s="3"/>
      <c r="V11788" s="3"/>
      <c r="W11788" s="3"/>
      <c r="X11788" s="3"/>
      <c r="Y11788" s="7"/>
    </row>
    <row r="11789" spans="2:25" s="12" customFormat="1" x14ac:dyDescent="0.2">
      <c r="B11789" s="8"/>
      <c r="C11789" s="8"/>
      <c r="D11789" s="8"/>
      <c r="E11789" s="3"/>
      <c r="F11789" s="8"/>
      <c r="G11789" s="48"/>
      <c r="I11789" s="3"/>
      <c r="J11789" s="3"/>
      <c r="K11789" s="3"/>
      <c r="L11789" s="3"/>
      <c r="M11789" s="3"/>
      <c r="N11789" s="3"/>
      <c r="O11789" s="3"/>
      <c r="P11789" s="3"/>
      <c r="Q11789" s="3"/>
      <c r="R11789" s="6"/>
      <c r="S11789" s="3"/>
      <c r="T11789" s="3"/>
      <c r="U11789" s="3"/>
      <c r="V11789" s="3"/>
      <c r="W11789" s="3"/>
      <c r="X11789" s="3"/>
      <c r="Y11789" s="7"/>
    </row>
    <row r="11790" spans="2:25" s="12" customFormat="1" x14ac:dyDescent="0.2">
      <c r="B11790" s="8"/>
      <c r="C11790" s="8"/>
      <c r="D11790" s="8"/>
      <c r="E11790" s="3"/>
      <c r="F11790" s="8"/>
      <c r="G11790" s="48"/>
      <c r="I11790" s="3"/>
      <c r="J11790" s="3"/>
      <c r="K11790" s="3"/>
      <c r="L11790" s="3"/>
      <c r="M11790" s="3"/>
      <c r="N11790" s="3"/>
      <c r="O11790" s="3"/>
      <c r="P11790" s="3"/>
      <c r="Q11790" s="3"/>
      <c r="R11790" s="6"/>
      <c r="S11790" s="3"/>
      <c r="T11790" s="3"/>
      <c r="U11790" s="3"/>
      <c r="V11790" s="3"/>
      <c r="W11790" s="3"/>
      <c r="X11790" s="3"/>
      <c r="Y11790" s="7"/>
    </row>
    <row r="11791" spans="2:25" s="12" customFormat="1" x14ac:dyDescent="0.2">
      <c r="B11791" s="8"/>
      <c r="C11791" s="8"/>
      <c r="D11791" s="8"/>
      <c r="E11791" s="3"/>
      <c r="F11791" s="8"/>
      <c r="G11791" s="48"/>
      <c r="I11791" s="3"/>
      <c r="J11791" s="3"/>
      <c r="K11791" s="3"/>
      <c r="L11791" s="3"/>
      <c r="M11791" s="3"/>
      <c r="N11791" s="3"/>
      <c r="O11791" s="3"/>
      <c r="P11791" s="3"/>
      <c r="Q11791" s="3"/>
      <c r="R11791" s="6"/>
      <c r="S11791" s="3"/>
      <c r="T11791" s="3"/>
      <c r="U11791" s="3"/>
      <c r="V11791" s="3"/>
      <c r="W11791" s="3"/>
      <c r="X11791" s="3"/>
      <c r="Y11791" s="7"/>
    </row>
    <row r="11792" spans="2:25" s="12" customFormat="1" x14ac:dyDescent="0.2">
      <c r="B11792" s="8"/>
      <c r="C11792" s="8"/>
      <c r="D11792" s="8"/>
      <c r="E11792" s="3"/>
      <c r="F11792" s="8"/>
      <c r="G11792" s="48"/>
      <c r="I11792" s="3"/>
      <c r="J11792" s="3"/>
      <c r="K11792" s="3"/>
      <c r="L11792" s="3"/>
      <c r="M11792" s="3"/>
      <c r="N11792" s="3"/>
      <c r="O11792" s="3"/>
      <c r="P11792" s="3"/>
      <c r="Q11792" s="3"/>
      <c r="R11792" s="6"/>
      <c r="S11792" s="3"/>
      <c r="T11792" s="3"/>
      <c r="U11792" s="3"/>
      <c r="V11792" s="3"/>
      <c r="W11792" s="3"/>
      <c r="X11792" s="3"/>
      <c r="Y11792" s="7"/>
    </row>
    <row r="11793" spans="2:25" s="12" customFormat="1" x14ac:dyDescent="0.2">
      <c r="B11793" s="8"/>
      <c r="C11793" s="8"/>
      <c r="D11793" s="8"/>
      <c r="E11793" s="3"/>
      <c r="F11793" s="8"/>
      <c r="G11793" s="48"/>
      <c r="I11793" s="3"/>
      <c r="J11793" s="3"/>
      <c r="K11793" s="3"/>
      <c r="L11793" s="3"/>
      <c r="M11793" s="3"/>
      <c r="N11793" s="3"/>
      <c r="O11793" s="3"/>
      <c r="P11793" s="3"/>
      <c r="Q11793" s="3"/>
      <c r="R11793" s="6"/>
      <c r="S11793" s="3"/>
      <c r="T11793" s="3"/>
      <c r="U11793" s="3"/>
      <c r="V11793" s="3"/>
      <c r="W11793" s="3"/>
      <c r="X11793" s="3"/>
      <c r="Y11793" s="7"/>
    </row>
    <row r="11794" spans="2:25" s="12" customFormat="1" x14ac:dyDescent="0.2">
      <c r="B11794" s="8"/>
      <c r="C11794" s="8"/>
      <c r="D11794" s="8"/>
      <c r="E11794" s="3"/>
      <c r="F11794" s="8"/>
      <c r="G11794" s="48"/>
      <c r="I11794" s="3"/>
      <c r="J11794" s="3"/>
      <c r="K11794" s="3"/>
      <c r="L11794" s="3"/>
      <c r="M11794" s="3"/>
      <c r="N11794" s="3"/>
      <c r="O11794" s="3"/>
      <c r="P11794" s="3"/>
      <c r="Q11794" s="3"/>
      <c r="R11794" s="6"/>
      <c r="S11794" s="3"/>
      <c r="T11794" s="3"/>
      <c r="U11794" s="3"/>
      <c r="V11794" s="3"/>
      <c r="W11794" s="3"/>
      <c r="X11794" s="3"/>
      <c r="Y11794" s="7"/>
    </row>
    <row r="11795" spans="2:25" s="12" customFormat="1" x14ac:dyDescent="0.2">
      <c r="B11795" s="8"/>
      <c r="C11795" s="8"/>
      <c r="D11795" s="8"/>
      <c r="E11795" s="3"/>
      <c r="F11795" s="8"/>
      <c r="G11795" s="48"/>
      <c r="I11795" s="3"/>
      <c r="J11795" s="3"/>
      <c r="K11795" s="3"/>
      <c r="L11795" s="3"/>
      <c r="M11795" s="3"/>
      <c r="N11795" s="3"/>
      <c r="O11795" s="3"/>
      <c r="P11795" s="3"/>
      <c r="Q11795" s="3"/>
      <c r="R11795" s="6"/>
      <c r="S11795" s="3"/>
      <c r="T11795" s="3"/>
      <c r="U11795" s="3"/>
      <c r="V11795" s="3"/>
      <c r="W11795" s="3"/>
      <c r="X11795" s="3"/>
      <c r="Y11795" s="7"/>
    </row>
    <row r="11796" spans="2:25" s="12" customFormat="1" x14ac:dyDescent="0.2">
      <c r="B11796" s="8"/>
      <c r="C11796" s="8"/>
      <c r="D11796" s="8"/>
      <c r="E11796" s="3"/>
      <c r="F11796" s="8"/>
      <c r="G11796" s="48"/>
      <c r="I11796" s="3"/>
      <c r="J11796" s="3"/>
      <c r="K11796" s="3"/>
      <c r="L11796" s="3"/>
      <c r="M11796" s="3"/>
      <c r="N11796" s="3"/>
      <c r="O11796" s="3"/>
      <c r="P11796" s="3"/>
      <c r="Q11796" s="3"/>
      <c r="R11796" s="6"/>
      <c r="S11796" s="3"/>
      <c r="T11796" s="3"/>
      <c r="U11796" s="3"/>
      <c r="V11796" s="3"/>
      <c r="W11796" s="3"/>
      <c r="X11796" s="3"/>
      <c r="Y11796" s="7"/>
    </row>
    <row r="11797" spans="2:25" s="12" customFormat="1" x14ac:dyDescent="0.2">
      <c r="B11797" s="8"/>
      <c r="C11797" s="8"/>
      <c r="D11797" s="8"/>
      <c r="E11797" s="3"/>
      <c r="F11797" s="8"/>
      <c r="G11797" s="48"/>
      <c r="I11797" s="3"/>
      <c r="J11797" s="3"/>
      <c r="K11797" s="3"/>
      <c r="L11797" s="3"/>
      <c r="M11797" s="3"/>
      <c r="N11797" s="3"/>
      <c r="O11797" s="3"/>
      <c r="P11797" s="3"/>
      <c r="Q11797" s="3"/>
      <c r="R11797" s="6"/>
      <c r="S11797" s="3"/>
      <c r="T11797" s="3"/>
      <c r="U11797" s="3"/>
      <c r="V11797" s="3"/>
      <c r="W11797" s="3"/>
      <c r="X11797" s="3"/>
      <c r="Y11797" s="7"/>
    </row>
    <row r="11798" spans="2:25" s="12" customFormat="1" x14ac:dyDescent="0.2">
      <c r="B11798" s="8"/>
      <c r="C11798" s="8"/>
      <c r="D11798" s="8"/>
      <c r="E11798" s="3"/>
      <c r="F11798" s="8"/>
      <c r="G11798" s="48"/>
      <c r="I11798" s="3"/>
      <c r="J11798" s="3"/>
      <c r="K11798" s="3"/>
      <c r="L11798" s="3"/>
      <c r="M11798" s="3"/>
      <c r="N11798" s="3"/>
      <c r="O11798" s="3"/>
      <c r="P11798" s="3"/>
      <c r="Q11798" s="3"/>
      <c r="R11798" s="6"/>
      <c r="S11798" s="3"/>
      <c r="T11798" s="3"/>
      <c r="U11798" s="3"/>
      <c r="V11798" s="3"/>
      <c r="W11798" s="3"/>
      <c r="X11798" s="3"/>
      <c r="Y11798" s="7"/>
    </row>
    <row r="11799" spans="2:25" s="12" customFormat="1" x14ac:dyDescent="0.2">
      <c r="B11799" s="8"/>
      <c r="C11799" s="8"/>
      <c r="D11799" s="8"/>
      <c r="E11799" s="3"/>
      <c r="F11799" s="8"/>
      <c r="G11799" s="48"/>
      <c r="I11799" s="3"/>
      <c r="J11799" s="3"/>
      <c r="K11799" s="3"/>
      <c r="L11799" s="3"/>
      <c r="M11799" s="3"/>
      <c r="N11799" s="3"/>
      <c r="O11799" s="3"/>
      <c r="P11799" s="3"/>
      <c r="Q11799" s="3"/>
      <c r="R11799" s="6"/>
      <c r="S11799" s="3"/>
      <c r="T11799" s="3"/>
      <c r="U11799" s="3"/>
      <c r="V11799" s="3"/>
      <c r="W11799" s="3"/>
      <c r="X11799" s="3"/>
      <c r="Y11799" s="7"/>
    </row>
    <row r="11800" spans="2:25" s="12" customFormat="1" x14ac:dyDescent="0.2">
      <c r="B11800" s="8"/>
      <c r="C11800" s="8"/>
      <c r="D11800" s="8"/>
      <c r="E11800" s="3"/>
      <c r="F11800" s="8"/>
      <c r="G11800" s="48"/>
      <c r="I11800" s="3"/>
      <c r="J11800" s="3"/>
      <c r="K11800" s="3"/>
      <c r="L11800" s="3"/>
      <c r="M11800" s="3"/>
      <c r="N11800" s="3"/>
      <c r="O11800" s="3"/>
      <c r="P11800" s="3"/>
      <c r="Q11800" s="3"/>
      <c r="R11800" s="6"/>
      <c r="S11800" s="3"/>
      <c r="T11800" s="3"/>
      <c r="U11800" s="3"/>
      <c r="V11800" s="3"/>
      <c r="W11800" s="3"/>
      <c r="X11800" s="3"/>
      <c r="Y11800" s="7"/>
    </row>
    <row r="11801" spans="2:25" s="12" customFormat="1" x14ac:dyDescent="0.2">
      <c r="B11801" s="8"/>
      <c r="C11801" s="8"/>
      <c r="D11801" s="8"/>
      <c r="E11801" s="3"/>
      <c r="F11801" s="8"/>
      <c r="G11801" s="48"/>
      <c r="I11801" s="3"/>
      <c r="J11801" s="3"/>
      <c r="K11801" s="3"/>
      <c r="L11801" s="3"/>
      <c r="M11801" s="3"/>
      <c r="N11801" s="3"/>
      <c r="O11801" s="3"/>
      <c r="P11801" s="3"/>
      <c r="Q11801" s="3"/>
      <c r="R11801" s="6"/>
      <c r="S11801" s="3"/>
      <c r="T11801" s="3"/>
      <c r="U11801" s="3"/>
      <c r="V11801" s="3"/>
      <c r="W11801" s="3"/>
      <c r="X11801" s="3"/>
      <c r="Y11801" s="7"/>
    </row>
    <row r="11802" spans="2:25" s="12" customFormat="1" x14ac:dyDescent="0.2">
      <c r="B11802" s="8"/>
      <c r="C11802" s="8"/>
      <c r="D11802" s="8"/>
      <c r="E11802" s="3"/>
      <c r="F11802" s="8"/>
      <c r="G11802" s="48"/>
      <c r="I11802" s="3"/>
      <c r="J11802" s="3"/>
      <c r="K11802" s="3"/>
      <c r="L11802" s="3"/>
      <c r="M11802" s="3"/>
      <c r="N11802" s="3"/>
      <c r="O11802" s="3"/>
      <c r="P11802" s="3"/>
      <c r="Q11802" s="3"/>
      <c r="R11802" s="6"/>
      <c r="S11802" s="3"/>
      <c r="T11802" s="3"/>
      <c r="U11802" s="3"/>
      <c r="V11802" s="3"/>
      <c r="W11802" s="3"/>
      <c r="X11802" s="3"/>
      <c r="Y11802" s="7"/>
    </row>
    <row r="11803" spans="2:25" s="12" customFormat="1" x14ac:dyDescent="0.2">
      <c r="B11803" s="8"/>
      <c r="C11803" s="8"/>
      <c r="D11803" s="8"/>
      <c r="E11803" s="3"/>
      <c r="F11803" s="8"/>
      <c r="G11803" s="48"/>
      <c r="I11803" s="3"/>
      <c r="J11803" s="3"/>
      <c r="K11803" s="3"/>
      <c r="L11803" s="3"/>
      <c r="M11803" s="3"/>
      <c r="N11803" s="3"/>
      <c r="O11803" s="3"/>
      <c r="P11803" s="3"/>
      <c r="Q11803" s="3"/>
      <c r="R11803" s="6"/>
      <c r="S11803" s="3"/>
      <c r="T11803" s="3"/>
      <c r="U11803" s="3"/>
      <c r="V11803" s="3"/>
      <c r="W11803" s="3"/>
      <c r="X11803" s="3"/>
      <c r="Y11803" s="7"/>
    </row>
    <row r="11804" spans="2:25" s="12" customFormat="1" x14ac:dyDescent="0.2">
      <c r="B11804" s="8"/>
      <c r="C11804" s="8"/>
      <c r="D11804" s="8"/>
      <c r="E11804" s="3"/>
      <c r="F11804" s="8"/>
      <c r="G11804" s="48"/>
      <c r="I11804" s="3"/>
      <c r="J11804" s="3"/>
      <c r="K11804" s="3"/>
      <c r="L11804" s="3"/>
      <c r="M11804" s="3"/>
      <c r="N11804" s="3"/>
      <c r="O11804" s="3"/>
      <c r="P11804" s="3"/>
      <c r="Q11804" s="3"/>
      <c r="R11804" s="6"/>
      <c r="S11804" s="3"/>
      <c r="T11804" s="3"/>
      <c r="U11804" s="3"/>
      <c r="V11804" s="3"/>
      <c r="W11804" s="3"/>
      <c r="X11804" s="3"/>
      <c r="Y11804" s="7"/>
    </row>
    <row r="11805" spans="2:25" s="12" customFormat="1" x14ac:dyDescent="0.2">
      <c r="B11805" s="8"/>
      <c r="C11805" s="8"/>
      <c r="D11805" s="8"/>
      <c r="E11805" s="3"/>
      <c r="F11805" s="8"/>
      <c r="G11805" s="48"/>
      <c r="I11805" s="3"/>
      <c r="J11805" s="3"/>
      <c r="K11805" s="3"/>
      <c r="L11805" s="3"/>
      <c r="M11805" s="3"/>
      <c r="N11805" s="3"/>
      <c r="O11805" s="3"/>
      <c r="P11805" s="3"/>
      <c r="Q11805" s="3"/>
      <c r="R11805" s="6"/>
      <c r="S11805" s="3"/>
      <c r="T11805" s="3"/>
      <c r="U11805" s="3"/>
      <c r="V11805" s="3"/>
      <c r="W11805" s="3"/>
      <c r="X11805" s="3"/>
      <c r="Y11805" s="7"/>
    </row>
    <row r="11806" spans="2:25" s="12" customFormat="1" x14ac:dyDescent="0.2">
      <c r="B11806" s="8"/>
      <c r="C11806" s="8"/>
      <c r="D11806" s="8"/>
      <c r="E11806" s="3"/>
      <c r="F11806" s="8"/>
      <c r="G11806" s="48"/>
      <c r="I11806" s="3"/>
      <c r="J11806" s="3"/>
      <c r="K11806" s="3"/>
      <c r="L11806" s="3"/>
      <c r="M11806" s="3"/>
      <c r="N11806" s="3"/>
      <c r="O11806" s="3"/>
      <c r="P11806" s="3"/>
      <c r="Q11806" s="3"/>
      <c r="R11806" s="6"/>
      <c r="S11806" s="3"/>
      <c r="T11806" s="3"/>
      <c r="U11806" s="3"/>
      <c r="V11806" s="3"/>
      <c r="W11806" s="3"/>
      <c r="X11806" s="3"/>
      <c r="Y11806" s="7"/>
    </row>
    <row r="11807" spans="2:25" s="12" customFormat="1" x14ac:dyDescent="0.2">
      <c r="B11807" s="8"/>
      <c r="C11807" s="8"/>
      <c r="D11807" s="8"/>
      <c r="E11807" s="3"/>
      <c r="F11807" s="8"/>
      <c r="G11807" s="48"/>
      <c r="I11807" s="3"/>
      <c r="J11807" s="3"/>
      <c r="K11807" s="3"/>
      <c r="L11807" s="3"/>
      <c r="M11807" s="3"/>
      <c r="N11807" s="3"/>
      <c r="O11807" s="3"/>
      <c r="P11807" s="3"/>
      <c r="Q11807" s="3"/>
      <c r="R11807" s="6"/>
      <c r="S11807" s="3"/>
      <c r="T11807" s="3"/>
      <c r="U11807" s="3"/>
      <c r="V11807" s="3"/>
      <c r="W11807" s="3"/>
      <c r="X11807" s="3"/>
      <c r="Y11807" s="7"/>
    </row>
    <row r="11808" spans="2:25" s="12" customFormat="1" x14ac:dyDescent="0.2">
      <c r="B11808" s="8"/>
      <c r="C11808" s="8"/>
      <c r="D11808" s="8"/>
      <c r="E11808" s="3"/>
      <c r="F11808" s="8"/>
      <c r="G11808" s="48"/>
      <c r="I11808" s="3"/>
      <c r="J11808" s="3"/>
      <c r="K11808" s="3"/>
      <c r="L11808" s="3"/>
      <c r="M11808" s="3"/>
      <c r="N11808" s="3"/>
      <c r="O11808" s="3"/>
      <c r="P11808" s="3"/>
      <c r="Q11808" s="3"/>
      <c r="R11808" s="6"/>
      <c r="S11808" s="3"/>
      <c r="T11808" s="3"/>
      <c r="U11808" s="3"/>
      <c r="V11808" s="3"/>
      <c r="W11808" s="3"/>
      <c r="X11808" s="3"/>
      <c r="Y11808" s="7"/>
    </row>
    <row r="11809" spans="2:25" s="12" customFormat="1" x14ac:dyDescent="0.2">
      <c r="B11809" s="8"/>
      <c r="C11809" s="8"/>
      <c r="D11809" s="8"/>
      <c r="E11809" s="3"/>
      <c r="F11809" s="8"/>
      <c r="G11809" s="48"/>
      <c r="I11809" s="3"/>
      <c r="J11809" s="3"/>
      <c r="K11809" s="3"/>
      <c r="L11809" s="3"/>
      <c r="M11809" s="3"/>
      <c r="N11809" s="3"/>
      <c r="O11809" s="3"/>
      <c r="P11809" s="3"/>
      <c r="Q11809" s="3"/>
      <c r="R11809" s="6"/>
      <c r="S11809" s="3"/>
      <c r="T11809" s="3"/>
      <c r="U11809" s="3"/>
      <c r="V11809" s="3"/>
      <c r="W11809" s="3"/>
      <c r="X11809" s="3"/>
      <c r="Y11809" s="7"/>
    </row>
    <row r="11810" spans="2:25" s="12" customFormat="1" x14ac:dyDescent="0.2">
      <c r="B11810" s="8"/>
      <c r="C11810" s="8"/>
      <c r="D11810" s="8"/>
      <c r="E11810" s="3"/>
      <c r="F11810" s="8"/>
      <c r="G11810" s="48"/>
      <c r="I11810" s="3"/>
      <c r="J11810" s="3"/>
      <c r="K11810" s="3"/>
      <c r="L11810" s="3"/>
      <c r="M11810" s="3"/>
      <c r="N11810" s="3"/>
      <c r="O11810" s="3"/>
      <c r="P11810" s="3"/>
      <c r="Q11810" s="3"/>
      <c r="R11810" s="6"/>
      <c r="S11810" s="3"/>
      <c r="T11810" s="3"/>
      <c r="U11810" s="3"/>
      <c r="V11810" s="3"/>
      <c r="W11810" s="3"/>
      <c r="X11810" s="3"/>
      <c r="Y11810" s="7"/>
    </row>
    <row r="11811" spans="2:25" s="12" customFormat="1" x14ac:dyDescent="0.2">
      <c r="B11811" s="8"/>
      <c r="C11811" s="8"/>
      <c r="D11811" s="8"/>
      <c r="E11811" s="3"/>
      <c r="F11811" s="8"/>
      <c r="G11811" s="48"/>
      <c r="I11811" s="3"/>
      <c r="J11811" s="3"/>
      <c r="K11811" s="3"/>
      <c r="L11811" s="3"/>
      <c r="M11811" s="3"/>
      <c r="N11811" s="3"/>
      <c r="O11811" s="3"/>
      <c r="P11811" s="3"/>
      <c r="Q11811" s="3"/>
      <c r="R11811" s="6"/>
      <c r="S11811" s="3"/>
      <c r="T11811" s="3"/>
      <c r="U11811" s="3"/>
      <c r="V11811" s="3"/>
      <c r="W11811" s="3"/>
      <c r="X11811" s="3"/>
      <c r="Y11811" s="7"/>
    </row>
    <row r="11812" spans="2:25" s="12" customFormat="1" x14ac:dyDescent="0.2">
      <c r="B11812" s="8"/>
      <c r="C11812" s="8"/>
      <c r="D11812" s="8"/>
      <c r="E11812" s="3"/>
      <c r="F11812" s="8"/>
      <c r="G11812" s="48"/>
      <c r="I11812" s="3"/>
      <c r="J11812" s="3"/>
      <c r="K11812" s="3"/>
      <c r="L11812" s="3"/>
      <c r="M11812" s="3"/>
      <c r="N11812" s="3"/>
      <c r="O11812" s="3"/>
      <c r="P11812" s="3"/>
      <c r="Q11812" s="3"/>
      <c r="R11812" s="6"/>
      <c r="S11812" s="3"/>
      <c r="T11812" s="3"/>
      <c r="U11812" s="3"/>
      <c r="V11812" s="3"/>
      <c r="W11812" s="3"/>
      <c r="X11812" s="3"/>
      <c r="Y11812" s="7"/>
    </row>
    <row r="11813" spans="2:25" s="12" customFormat="1" x14ac:dyDescent="0.2">
      <c r="B11813" s="8"/>
      <c r="C11813" s="8"/>
      <c r="D11813" s="8"/>
      <c r="E11813" s="3"/>
      <c r="F11813" s="8"/>
      <c r="G11813" s="48"/>
      <c r="I11813" s="3"/>
      <c r="J11813" s="3"/>
      <c r="K11813" s="3"/>
      <c r="L11813" s="3"/>
      <c r="M11813" s="3"/>
      <c r="N11813" s="3"/>
      <c r="O11813" s="3"/>
      <c r="P11813" s="3"/>
      <c r="Q11813" s="3"/>
      <c r="R11813" s="6"/>
      <c r="S11813" s="3"/>
      <c r="T11813" s="3"/>
      <c r="U11813" s="3"/>
      <c r="V11813" s="3"/>
      <c r="W11813" s="3"/>
      <c r="X11813" s="3"/>
      <c r="Y11813" s="7"/>
    </row>
    <row r="11814" spans="2:25" s="12" customFormat="1" x14ac:dyDescent="0.2">
      <c r="B11814" s="8"/>
      <c r="C11814" s="8"/>
      <c r="D11814" s="8"/>
      <c r="E11814" s="3"/>
      <c r="F11814" s="8"/>
      <c r="G11814" s="48"/>
      <c r="I11814" s="3"/>
      <c r="J11814" s="3"/>
      <c r="K11814" s="3"/>
      <c r="L11814" s="3"/>
      <c r="M11814" s="3"/>
      <c r="N11814" s="3"/>
      <c r="O11814" s="3"/>
      <c r="P11814" s="3"/>
      <c r="Q11814" s="3"/>
      <c r="R11814" s="6"/>
      <c r="S11814" s="3"/>
      <c r="T11814" s="3"/>
      <c r="U11814" s="3"/>
      <c r="V11814" s="3"/>
      <c r="W11814" s="3"/>
      <c r="X11814" s="3"/>
      <c r="Y11814" s="7"/>
    </row>
    <row r="11815" spans="2:25" s="12" customFormat="1" x14ac:dyDescent="0.2">
      <c r="B11815" s="8"/>
      <c r="C11815" s="8"/>
      <c r="D11815" s="8"/>
      <c r="E11815" s="3"/>
      <c r="F11815" s="8"/>
      <c r="G11815" s="48"/>
      <c r="I11815" s="3"/>
      <c r="J11815" s="3"/>
      <c r="K11815" s="3"/>
      <c r="L11815" s="3"/>
      <c r="M11815" s="3"/>
      <c r="N11815" s="3"/>
      <c r="O11815" s="3"/>
      <c r="P11815" s="3"/>
      <c r="Q11815" s="3"/>
      <c r="R11815" s="6"/>
      <c r="S11815" s="3"/>
      <c r="T11815" s="3"/>
      <c r="U11815" s="3"/>
      <c r="V11815" s="3"/>
      <c r="W11815" s="3"/>
      <c r="X11815" s="3"/>
      <c r="Y11815" s="7"/>
    </row>
    <row r="11816" spans="2:25" s="12" customFormat="1" x14ac:dyDescent="0.2">
      <c r="B11816" s="8"/>
      <c r="C11816" s="8"/>
      <c r="D11816" s="8"/>
      <c r="E11816" s="3"/>
      <c r="F11816" s="8"/>
      <c r="G11816" s="48"/>
      <c r="I11816" s="3"/>
      <c r="J11816" s="3"/>
      <c r="K11816" s="3"/>
      <c r="L11816" s="3"/>
      <c r="M11816" s="3"/>
      <c r="N11816" s="3"/>
      <c r="O11816" s="3"/>
      <c r="P11816" s="3"/>
      <c r="Q11816" s="3"/>
      <c r="R11816" s="6"/>
      <c r="S11816" s="3"/>
      <c r="T11816" s="3"/>
      <c r="U11816" s="3"/>
      <c r="V11816" s="3"/>
      <c r="W11816" s="3"/>
      <c r="X11816" s="3"/>
      <c r="Y11816" s="7"/>
    </row>
    <row r="11817" spans="2:25" s="12" customFormat="1" x14ac:dyDescent="0.2">
      <c r="B11817" s="8"/>
      <c r="C11817" s="8"/>
      <c r="D11817" s="8"/>
      <c r="E11817" s="3"/>
      <c r="F11817" s="8"/>
      <c r="G11817" s="48"/>
      <c r="I11817" s="3"/>
      <c r="J11817" s="3"/>
      <c r="K11817" s="3"/>
      <c r="L11817" s="3"/>
      <c r="M11817" s="3"/>
      <c r="N11817" s="3"/>
      <c r="O11817" s="3"/>
      <c r="P11817" s="3"/>
      <c r="Q11817" s="3"/>
      <c r="R11817" s="6"/>
      <c r="S11817" s="3"/>
      <c r="T11817" s="3"/>
      <c r="U11817" s="3"/>
      <c r="V11817" s="3"/>
      <c r="W11817" s="3"/>
      <c r="X11817" s="3"/>
      <c r="Y11817" s="7"/>
    </row>
    <row r="11818" spans="2:25" s="12" customFormat="1" x14ac:dyDescent="0.2">
      <c r="B11818" s="8"/>
      <c r="C11818" s="8"/>
      <c r="D11818" s="8"/>
      <c r="E11818" s="3"/>
      <c r="F11818" s="8"/>
      <c r="G11818" s="48"/>
      <c r="I11818" s="3"/>
      <c r="J11818" s="3"/>
      <c r="K11818" s="3"/>
      <c r="L11818" s="3"/>
      <c r="M11818" s="3"/>
      <c r="N11818" s="3"/>
      <c r="O11818" s="3"/>
      <c r="P11818" s="3"/>
      <c r="Q11818" s="3"/>
      <c r="R11818" s="6"/>
      <c r="S11818" s="3"/>
      <c r="T11818" s="3"/>
      <c r="U11818" s="3"/>
      <c r="V11818" s="3"/>
      <c r="W11818" s="3"/>
      <c r="X11818" s="3"/>
      <c r="Y11818" s="7"/>
    </row>
    <row r="11819" spans="2:25" s="12" customFormat="1" x14ac:dyDescent="0.2">
      <c r="B11819" s="8"/>
      <c r="C11819" s="8"/>
      <c r="D11819" s="8"/>
      <c r="E11819" s="3"/>
      <c r="F11819" s="8"/>
      <c r="G11819" s="48"/>
      <c r="I11819" s="3"/>
      <c r="J11819" s="3"/>
      <c r="K11819" s="3"/>
      <c r="L11819" s="3"/>
      <c r="M11819" s="3"/>
      <c r="N11819" s="3"/>
      <c r="O11819" s="3"/>
      <c r="P11819" s="3"/>
      <c r="Q11819" s="3"/>
      <c r="R11819" s="6"/>
      <c r="S11819" s="3"/>
      <c r="T11819" s="3"/>
      <c r="U11819" s="3"/>
      <c r="V11819" s="3"/>
      <c r="W11819" s="3"/>
      <c r="X11819" s="3"/>
      <c r="Y11819" s="7"/>
    </row>
    <row r="11820" spans="2:25" s="12" customFormat="1" x14ac:dyDescent="0.2">
      <c r="B11820" s="8"/>
      <c r="C11820" s="8"/>
      <c r="D11820" s="8"/>
      <c r="E11820" s="3"/>
      <c r="F11820" s="8"/>
      <c r="G11820" s="48"/>
      <c r="I11820" s="3"/>
      <c r="J11820" s="3"/>
      <c r="K11820" s="3"/>
      <c r="L11820" s="3"/>
      <c r="M11820" s="3"/>
      <c r="N11820" s="3"/>
      <c r="O11820" s="3"/>
      <c r="P11820" s="3"/>
      <c r="Q11820" s="3"/>
      <c r="R11820" s="6"/>
      <c r="S11820" s="3"/>
      <c r="T11820" s="3"/>
      <c r="U11820" s="3"/>
      <c r="V11820" s="3"/>
      <c r="W11820" s="3"/>
      <c r="X11820" s="3"/>
      <c r="Y11820" s="7"/>
    </row>
    <row r="11821" spans="2:25" s="12" customFormat="1" x14ac:dyDescent="0.2">
      <c r="B11821" s="8"/>
      <c r="C11821" s="8"/>
      <c r="D11821" s="8"/>
      <c r="E11821" s="3"/>
      <c r="F11821" s="8"/>
      <c r="G11821" s="48"/>
      <c r="I11821" s="3"/>
      <c r="J11821" s="3"/>
      <c r="K11821" s="3"/>
      <c r="L11821" s="3"/>
      <c r="M11821" s="3"/>
      <c r="N11821" s="3"/>
      <c r="O11821" s="3"/>
      <c r="P11821" s="3"/>
      <c r="Q11821" s="3"/>
      <c r="R11821" s="6"/>
      <c r="S11821" s="3"/>
      <c r="T11821" s="3"/>
      <c r="U11821" s="3"/>
      <c r="V11821" s="3"/>
      <c r="W11821" s="3"/>
      <c r="X11821" s="3"/>
      <c r="Y11821" s="7"/>
    </row>
    <row r="11822" spans="2:25" s="12" customFormat="1" x14ac:dyDescent="0.2">
      <c r="B11822" s="8"/>
      <c r="C11822" s="8"/>
      <c r="D11822" s="8"/>
      <c r="E11822" s="3"/>
      <c r="F11822" s="8"/>
      <c r="G11822" s="48"/>
      <c r="I11822" s="3"/>
      <c r="J11822" s="3"/>
      <c r="K11822" s="3"/>
      <c r="L11822" s="3"/>
      <c r="M11822" s="3"/>
      <c r="N11822" s="3"/>
      <c r="O11822" s="3"/>
      <c r="P11822" s="3"/>
      <c r="Q11822" s="3"/>
      <c r="R11822" s="6"/>
      <c r="S11822" s="3"/>
      <c r="T11822" s="3"/>
      <c r="U11822" s="3"/>
      <c r="V11822" s="3"/>
      <c r="W11822" s="3"/>
      <c r="X11822" s="3"/>
      <c r="Y11822" s="7"/>
    </row>
    <row r="11823" spans="2:25" s="12" customFormat="1" x14ac:dyDescent="0.2">
      <c r="B11823" s="8"/>
      <c r="C11823" s="8"/>
      <c r="D11823" s="8"/>
      <c r="E11823" s="3"/>
      <c r="F11823" s="8"/>
      <c r="G11823" s="48"/>
      <c r="I11823" s="3"/>
      <c r="J11823" s="3"/>
      <c r="K11823" s="3"/>
      <c r="L11823" s="3"/>
      <c r="M11823" s="3"/>
      <c r="N11823" s="3"/>
      <c r="O11823" s="3"/>
      <c r="P11823" s="3"/>
      <c r="Q11823" s="3"/>
      <c r="R11823" s="6"/>
      <c r="S11823" s="3"/>
      <c r="T11823" s="3"/>
      <c r="U11823" s="3"/>
      <c r="V11823" s="3"/>
      <c r="W11823" s="3"/>
      <c r="X11823" s="3"/>
      <c r="Y11823" s="7"/>
    </row>
    <row r="11824" spans="2:25" s="12" customFormat="1" x14ac:dyDescent="0.2">
      <c r="B11824" s="8"/>
      <c r="C11824" s="8"/>
      <c r="D11824" s="8"/>
      <c r="E11824" s="3"/>
      <c r="F11824" s="8"/>
      <c r="G11824" s="48"/>
      <c r="I11824" s="3"/>
      <c r="J11824" s="3"/>
      <c r="K11824" s="3"/>
      <c r="L11824" s="3"/>
      <c r="M11824" s="3"/>
      <c r="N11824" s="3"/>
      <c r="O11824" s="3"/>
      <c r="P11824" s="3"/>
      <c r="Q11824" s="3"/>
      <c r="R11824" s="6"/>
      <c r="S11824" s="3"/>
      <c r="T11824" s="3"/>
      <c r="U11824" s="3"/>
      <c r="V11824" s="3"/>
      <c r="W11824" s="3"/>
      <c r="X11824" s="3"/>
      <c r="Y11824" s="7"/>
    </row>
    <row r="11825" spans="2:25" s="12" customFormat="1" x14ac:dyDescent="0.2">
      <c r="B11825" s="8"/>
      <c r="C11825" s="8"/>
      <c r="D11825" s="8"/>
      <c r="E11825" s="3"/>
      <c r="F11825" s="8"/>
      <c r="G11825" s="48"/>
      <c r="I11825" s="3"/>
      <c r="J11825" s="3"/>
      <c r="K11825" s="3"/>
      <c r="L11825" s="3"/>
      <c r="M11825" s="3"/>
      <c r="N11825" s="3"/>
      <c r="O11825" s="3"/>
      <c r="P11825" s="3"/>
      <c r="Q11825" s="3"/>
      <c r="R11825" s="6"/>
      <c r="S11825" s="3"/>
      <c r="T11825" s="3"/>
      <c r="U11825" s="3"/>
      <c r="V11825" s="3"/>
      <c r="W11825" s="3"/>
      <c r="X11825" s="3"/>
      <c r="Y11825" s="7"/>
    </row>
    <row r="11826" spans="2:25" s="12" customFormat="1" x14ac:dyDescent="0.2">
      <c r="B11826" s="8"/>
      <c r="C11826" s="8"/>
      <c r="D11826" s="8"/>
      <c r="E11826" s="3"/>
      <c r="F11826" s="8"/>
      <c r="G11826" s="48"/>
      <c r="I11826" s="3"/>
      <c r="J11826" s="3"/>
      <c r="K11826" s="3"/>
      <c r="L11826" s="3"/>
      <c r="M11826" s="3"/>
      <c r="N11826" s="3"/>
      <c r="O11826" s="3"/>
      <c r="P11826" s="3"/>
      <c r="Q11826" s="3"/>
      <c r="R11826" s="6"/>
      <c r="S11826" s="3"/>
      <c r="T11826" s="3"/>
      <c r="U11826" s="3"/>
      <c r="V11826" s="3"/>
      <c r="W11826" s="3"/>
      <c r="X11826" s="3"/>
      <c r="Y11826" s="7"/>
    </row>
    <row r="11827" spans="2:25" s="12" customFormat="1" x14ac:dyDescent="0.2">
      <c r="B11827" s="8"/>
      <c r="C11827" s="8"/>
      <c r="D11827" s="8"/>
      <c r="E11827" s="3"/>
      <c r="F11827" s="8"/>
      <c r="G11827" s="48"/>
      <c r="I11827" s="3"/>
      <c r="J11827" s="3"/>
      <c r="K11827" s="3"/>
      <c r="L11827" s="3"/>
      <c r="M11827" s="3"/>
      <c r="N11827" s="3"/>
      <c r="O11827" s="3"/>
      <c r="P11827" s="3"/>
      <c r="Q11827" s="3"/>
      <c r="R11827" s="6"/>
      <c r="S11827" s="3"/>
      <c r="T11827" s="3"/>
      <c r="U11827" s="3"/>
      <c r="V11827" s="3"/>
      <c r="W11827" s="3"/>
      <c r="X11827" s="3"/>
      <c r="Y11827" s="7"/>
    </row>
    <row r="11828" spans="2:25" s="12" customFormat="1" x14ac:dyDescent="0.2">
      <c r="B11828" s="8"/>
      <c r="C11828" s="8"/>
      <c r="D11828" s="8"/>
      <c r="E11828" s="3"/>
      <c r="F11828" s="8"/>
      <c r="G11828" s="48"/>
      <c r="I11828" s="3"/>
      <c r="J11828" s="3"/>
      <c r="K11828" s="3"/>
      <c r="L11828" s="3"/>
      <c r="M11828" s="3"/>
      <c r="N11828" s="3"/>
      <c r="O11828" s="3"/>
      <c r="P11828" s="3"/>
      <c r="Q11828" s="3"/>
      <c r="R11828" s="6"/>
      <c r="S11828" s="3"/>
      <c r="T11828" s="3"/>
      <c r="U11828" s="3"/>
      <c r="V11828" s="3"/>
      <c r="W11828" s="3"/>
      <c r="X11828" s="3"/>
      <c r="Y11828" s="7"/>
    </row>
    <row r="11829" spans="2:25" s="12" customFormat="1" x14ac:dyDescent="0.2">
      <c r="B11829" s="8"/>
      <c r="C11829" s="8"/>
      <c r="D11829" s="8"/>
      <c r="E11829" s="3"/>
      <c r="F11829" s="8"/>
      <c r="G11829" s="48"/>
      <c r="I11829" s="3"/>
      <c r="J11829" s="3"/>
      <c r="K11829" s="3"/>
      <c r="L11829" s="3"/>
      <c r="M11829" s="3"/>
      <c r="N11829" s="3"/>
      <c r="O11829" s="3"/>
      <c r="P11829" s="3"/>
      <c r="Q11829" s="3"/>
      <c r="R11829" s="6"/>
      <c r="S11829" s="3"/>
      <c r="T11829" s="3"/>
      <c r="U11829" s="3"/>
      <c r="V11829" s="3"/>
      <c r="W11829" s="3"/>
      <c r="X11829" s="3"/>
      <c r="Y11829" s="7"/>
    </row>
    <row r="11830" spans="2:25" s="12" customFormat="1" x14ac:dyDescent="0.2">
      <c r="B11830" s="8"/>
      <c r="C11830" s="8"/>
      <c r="D11830" s="8"/>
      <c r="E11830" s="3"/>
      <c r="F11830" s="8"/>
      <c r="G11830" s="48"/>
      <c r="I11830" s="3"/>
      <c r="J11830" s="3"/>
      <c r="K11830" s="3"/>
      <c r="L11830" s="3"/>
      <c r="M11830" s="3"/>
      <c r="N11830" s="3"/>
      <c r="O11830" s="3"/>
      <c r="P11830" s="3"/>
      <c r="Q11830" s="3"/>
      <c r="R11830" s="6"/>
      <c r="S11830" s="3"/>
      <c r="T11830" s="3"/>
      <c r="U11830" s="3"/>
      <c r="V11830" s="3"/>
      <c r="W11830" s="3"/>
      <c r="X11830" s="3"/>
      <c r="Y11830" s="7"/>
    </row>
    <row r="11831" spans="2:25" s="12" customFormat="1" x14ac:dyDescent="0.2">
      <c r="B11831" s="8"/>
      <c r="C11831" s="8"/>
      <c r="D11831" s="8"/>
      <c r="E11831" s="3"/>
      <c r="F11831" s="8"/>
      <c r="G11831" s="48"/>
      <c r="I11831" s="3"/>
      <c r="J11831" s="3"/>
      <c r="K11831" s="3"/>
      <c r="L11831" s="3"/>
      <c r="M11831" s="3"/>
      <c r="N11831" s="3"/>
      <c r="O11831" s="3"/>
      <c r="P11831" s="3"/>
      <c r="Q11831" s="3"/>
      <c r="R11831" s="6"/>
      <c r="S11831" s="3"/>
      <c r="T11831" s="3"/>
      <c r="U11831" s="3"/>
      <c r="V11831" s="3"/>
      <c r="W11831" s="3"/>
      <c r="X11831" s="3"/>
      <c r="Y11831" s="7"/>
    </row>
    <row r="11832" spans="2:25" s="12" customFormat="1" x14ac:dyDescent="0.2">
      <c r="B11832" s="8"/>
      <c r="C11832" s="8"/>
      <c r="D11832" s="8"/>
      <c r="E11832" s="3"/>
      <c r="F11832" s="8"/>
      <c r="G11832" s="48"/>
      <c r="I11832" s="3"/>
      <c r="J11832" s="3"/>
      <c r="K11832" s="3"/>
      <c r="L11832" s="3"/>
      <c r="M11832" s="3"/>
      <c r="N11832" s="3"/>
      <c r="O11832" s="3"/>
      <c r="P11832" s="3"/>
      <c r="Q11832" s="3"/>
      <c r="R11832" s="6"/>
      <c r="S11832" s="3"/>
      <c r="T11832" s="3"/>
      <c r="U11832" s="3"/>
      <c r="V11832" s="3"/>
      <c r="W11832" s="3"/>
      <c r="X11832" s="3"/>
      <c r="Y11832" s="7"/>
    </row>
    <row r="11833" spans="2:25" s="12" customFormat="1" x14ac:dyDescent="0.2">
      <c r="B11833" s="8"/>
      <c r="C11833" s="8"/>
      <c r="D11833" s="8"/>
      <c r="E11833" s="3"/>
      <c r="F11833" s="8"/>
      <c r="G11833" s="48"/>
      <c r="I11833" s="3"/>
      <c r="J11833" s="3"/>
      <c r="K11833" s="3"/>
      <c r="L11833" s="3"/>
      <c r="M11833" s="3"/>
      <c r="N11833" s="3"/>
      <c r="O11833" s="3"/>
      <c r="P11833" s="3"/>
      <c r="Q11833" s="3"/>
      <c r="R11833" s="6"/>
      <c r="S11833" s="3"/>
      <c r="T11833" s="3"/>
      <c r="U11833" s="3"/>
      <c r="V11833" s="3"/>
      <c r="W11833" s="3"/>
      <c r="X11833" s="3"/>
      <c r="Y11833" s="7"/>
    </row>
    <row r="11834" spans="2:25" s="12" customFormat="1" x14ac:dyDescent="0.2">
      <c r="B11834" s="8"/>
      <c r="C11834" s="8"/>
      <c r="D11834" s="8"/>
      <c r="E11834" s="3"/>
      <c r="F11834" s="8"/>
      <c r="G11834" s="48"/>
      <c r="I11834" s="3"/>
      <c r="J11834" s="3"/>
      <c r="K11834" s="3"/>
      <c r="L11834" s="3"/>
      <c r="M11834" s="3"/>
      <c r="N11834" s="3"/>
      <c r="O11834" s="3"/>
      <c r="P11834" s="3"/>
      <c r="Q11834" s="3"/>
      <c r="R11834" s="6"/>
      <c r="S11834" s="3"/>
      <c r="T11834" s="3"/>
      <c r="U11834" s="3"/>
      <c r="V11834" s="3"/>
      <c r="W11834" s="3"/>
      <c r="X11834" s="3"/>
      <c r="Y11834" s="7"/>
    </row>
    <row r="11835" spans="2:25" s="12" customFormat="1" x14ac:dyDescent="0.2">
      <c r="B11835" s="8"/>
      <c r="C11835" s="8"/>
      <c r="D11835" s="8"/>
      <c r="E11835" s="3"/>
      <c r="F11835" s="8"/>
      <c r="G11835" s="48"/>
      <c r="I11835" s="3"/>
      <c r="J11835" s="3"/>
      <c r="K11835" s="3"/>
      <c r="L11835" s="3"/>
      <c r="M11835" s="3"/>
      <c r="N11835" s="3"/>
      <c r="O11835" s="3"/>
      <c r="P11835" s="3"/>
      <c r="Q11835" s="3"/>
      <c r="R11835" s="6"/>
      <c r="S11835" s="3"/>
      <c r="T11835" s="3"/>
      <c r="U11835" s="3"/>
      <c r="V11835" s="3"/>
      <c r="W11835" s="3"/>
      <c r="X11835" s="3"/>
      <c r="Y11835" s="7"/>
    </row>
    <row r="11836" spans="2:25" s="12" customFormat="1" x14ac:dyDescent="0.2">
      <c r="B11836" s="8"/>
      <c r="C11836" s="8"/>
      <c r="D11836" s="8"/>
      <c r="E11836" s="3"/>
      <c r="F11836" s="8"/>
      <c r="G11836" s="48"/>
      <c r="I11836" s="3"/>
      <c r="J11836" s="3"/>
      <c r="K11836" s="3"/>
      <c r="L11836" s="3"/>
      <c r="M11836" s="3"/>
      <c r="N11836" s="3"/>
      <c r="O11836" s="3"/>
      <c r="P11836" s="3"/>
      <c r="Q11836" s="3"/>
      <c r="R11836" s="6"/>
      <c r="S11836" s="3"/>
      <c r="T11836" s="3"/>
      <c r="U11836" s="3"/>
      <c r="V11836" s="3"/>
      <c r="W11836" s="3"/>
      <c r="X11836" s="3"/>
      <c r="Y11836" s="7"/>
    </row>
    <row r="11837" spans="2:25" s="12" customFormat="1" x14ac:dyDescent="0.2">
      <c r="B11837" s="8"/>
      <c r="C11837" s="8"/>
      <c r="D11837" s="8"/>
      <c r="E11837" s="3"/>
      <c r="F11837" s="8"/>
      <c r="G11837" s="48"/>
      <c r="I11837" s="3"/>
      <c r="J11837" s="3"/>
      <c r="K11837" s="3"/>
      <c r="L11837" s="3"/>
      <c r="M11837" s="3"/>
      <c r="N11837" s="3"/>
      <c r="O11837" s="3"/>
      <c r="P11837" s="3"/>
      <c r="Q11837" s="3"/>
      <c r="R11837" s="6"/>
      <c r="S11837" s="3"/>
      <c r="T11837" s="3"/>
      <c r="U11837" s="3"/>
      <c r="V11837" s="3"/>
      <c r="W11837" s="3"/>
      <c r="X11837" s="3"/>
      <c r="Y11837" s="7"/>
    </row>
    <row r="11838" spans="2:25" s="12" customFormat="1" x14ac:dyDescent="0.2">
      <c r="B11838" s="8"/>
      <c r="C11838" s="8"/>
      <c r="D11838" s="8"/>
      <c r="E11838" s="3"/>
      <c r="F11838" s="8"/>
      <c r="G11838" s="48"/>
      <c r="I11838" s="3"/>
      <c r="J11838" s="3"/>
      <c r="K11838" s="3"/>
      <c r="L11838" s="3"/>
      <c r="M11838" s="3"/>
      <c r="N11838" s="3"/>
      <c r="O11838" s="3"/>
      <c r="P11838" s="3"/>
      <c r="Q11838" s="3"/>
      <c r="R11838" s="6"/>
      <c r="S11838" s="3"/>
      <c r="T11838" s="3"/>
      <c r="U11838" s="3"/>
      <c r="V11838" s="3"/>
      <c r="W11838" s="3"/>
      <c r="X11838" s="3"/>
      <c r="Y11838" s="7"/>
    </row>
    <row r="11839" spans="2:25" s="12" customFormat="1" x14ac:dyDescent="0.2">
      <c r="B11839" s="8"/>
      <c r="C11839" s="8"/>
      <c r="D11839" s="8"/>
      <c r="E11839" s="3"/>
      <c r="F11839" s="8"/>
      <c r="G11839" s="48"/>
      <c r="I11839" s="3"/>
      <c r="J11839" s="3"/>
      <c r="K11839" s="3"/>
      <c r="L11839" s="3"/>
      <c r="M11839" s="3"/>
      <c r="N11839" s="3"/>
      <c r="O11839" s="3"/>
      <c r="P11839" s="3"/>
      <c r="Q11839" s="3"/>
      <c r="R11839" s="6"/>
      <c r="S11839" s="3"/>
      <c r="T11839" s="3"/>
      <c r="U11839" s="3"/>
      <c r="V11839" s="3"/>
      <c r="W11839" s="3"/>
      <c r="X11839" s="3"/>
      <c r="Y11839" s="7"/>
    </row>
    <row r="11840" spans="2:25" s="12" customFormat="1" x14ac:dyDescent="0.2">
      <c r="B11840" s="8"/>
      <c r="C11840" s="8"/>
      <c r="D11840" s="8"/>
      <c r="E11840" s="3"/>
      <c r="F11840" s="8"/>
      <c r="G11840" s="48"/>
      <c r="I11840" s="3"/>
      <c r="J11840" s="3"/>
      <c r="K11840" s="3"/>
      <c r="L11840" s="3"/>
      <c r="M11840" s="3"/>
      <c r="N11840" s="3"/>
      <c r="O11840" s="3"/>
      <c r="P11840" s="3"/>
      <c r="Q11840" s="3"/>
      <c r="R11840" s="6"/>
      <c r="S11840" s="3"/>
      <c r="T11840" s="3"/>
      <c r="U11840" s="3"/>
      <c r="V11840" s="3"/>
      <c r="W11840" s="3"/>
      <c r="X11840" s="3"/>
      <c r="Y11840" s="7"/>
    </row>
    <row r="11841" spans="2:25" s="12" customFormat="1" x14ac:dyDescent="0.2">
      <c r="B11841" s="8"/>
      <c r="C11841" s="8"/>
      <c r="D11841" s="8"/>
      <c r="E11841" s="3"/>
      <c r="F11841" s="8"/>
      <c r="G11841" s="48"/>
      <c r="I11841" s="3"/>
      <c r="J11841" s="3"/>
      <c r="K11841" s="3"/>
      <c r="L11841" s="3"/>
      <c r="M11841" s="3"/>
      <c r="N11841" s="3"/>
      <c r="O11841" s="3"/>
      <c r="P11841" s="3"/>
      <c r="Q11841" s="3"/>
      <c r="R11841" s="6"/>
      <c r="S11841" s="3"/>
      <c r="T11841" s="3"/>
      <c r="U11841" s="3"/>
      <c r="V11841" s="3"/>
      <c r="W11841" s="3"/>
      <c r="X11841" s="3"/>
      <c r="Y11841" s="7"/>
    </row>
    <row r="11842" spans="2:25" s="12" customFormat="1" x14ac:dyDescent="0.2">
      <c r="B11842" s="8"/>
      <c r="C11842" s="8"/>
      <c r="D11842" s="8"/>
      <c r="E11842" s="3"/>
      <c r="F11842" s="8"/>
      <c r="G11842" s="48"/>
      <c r="I11842" s="3"/>
      <c r="J11842" s="3"/>
      <c r="K11842" s="3"/>
      <c r="L11842" s="3"/>
      <c r="M11842" s="3"/>
      <c r="N11842" s="3"/>
      <c r="O11842" s="3"/>
      <c r="P11842" s="3"/>
      <c r="Q11842" s="3"/>
      <c r="R11842" s="6"/>
      <c r="S11842" s="3"/>
      <c r="T11842" s="3"/>
      <c r="U11842" s="3"/>
      <c r="V11842" s="3"/>
      <c r="W11842" s="3"/>
      <c r="X11842" s="3"/>
      <c r="Y11842" s="7"/>
    </row>
    <row r="11843" spans="2:25" s="12" customFormat="1" x14ac:dyDescent="0.2">
      <c r="B11843" s="8"/>
      <c r="C11843" s="8"/>
      <c r="D11843" s="8"/>
      <c r="E11843" s="3"/>
      <c r="F11843" s="8"/>
      <c r="G11843" s="48"/>
      <c r="I11843" s="3"/>
      <c r="J11843" s="3"/>
      <c r="K11843" s="3"/>
      <c r="L11843" s="3"/>
      <c r="M11843" s="3"/>
      <c r="N11843" s="3"/>
      <c r="O11843" s="3"/>
      <c r="P11843" s="3"/>
      <c r="Q11843" s="3"/>
      <c r="R11843" s="6"/>
      <c r="S11843" s="3"/>
      <c r="T11843" s="3"/>
      <c r="U11843" s="3"/>
      <c r="V11843" s="3"/>
      <c r="W11843" s="3"/>
      <c r="X11843" s="3"/>
      <c r="Y11843" s="7"/>
    </row>
    <row r="11844" spans="2:25" s="12" customFormat="1" x14ac:dyDescent="0.2">
      <c r="B11844" s="8"/>
      <c r="C11844" s="8"/>
      <c r="D11844" s="8"/>
      <c r="E11844" s="3"/>
      <c r="F11844" s="8"/>
      <c r="G11844" s="48"/>
      <c r="I11844" s="3"/>
      <c r="J11844" s="3"/>
      <c r="K11844" s="3"/>
      <c r="L11844" s="3"/>
      <c r="M11844" s="3"/>
      <c r="N11844" s="3"/>
      <c r="O11844" s="3"/>
      <c r="P11844" s="3"/>
      <c r="Q11844" s="3"/>
      <c r="R11844" s="6"/>
      <c r="S11844" s="3"/>
      <c r="T11844" s="3"/>
      <c r="U11844" s="3"/>
      <c r="V11844" s="3"/>
      <c r="W11844" s="3"/>
      <c r="X11844" s="3"/>
      <c r="Y11844" s="7"/>
    </row>
    <row r="11845" spans="2:25" s="12" customFormat="1" x14ac:dyDescent="0.2">
      <c r="B11845" s="8"/>
      <c r="C11845" s="8"/>
      <c r="D11845" s="8"/>
      <c r="E11845" s="3"/>
      <c r="F11845" s="8"/>
      <c r="G11845" s="48"/>
      <c r="I11845" s="3"/>
      <c r="J11845" s="3"/>
      <c r="K11845" s="3"/>
      <c r="L11845" s="3"/>
      <c r="M11845" s="3"/>
      <c r="N11845" s="3"/>
      <c r="O11845" s="3"/>
      <c r="P11845" s="3"/>
      <c r="Q11845" s="3"/>
      <c r="R11845" s="6"/>
      <c r="S11845" s="3"/>
      <c r="T11845" s="3"/>
      <c r="U11845" s="3"/>
      <c r="V11845" s="3"/>
      <c r="W11845" s="3"/>
      <c r="X11845" s="3"/>
      <c r="Y11845" s="7"/>
    </row>
    <row r="11846" spans="2:25" s="12" customFormat="1" x14ac:dyDescent="0.2">
      <c r="B11846" s="8"/>
      <c r="C11846" s="8"/>
      <c r="D11846" s="8"/>
      <c r="E11846" s="3"/>
      <c r="F11846" s="8"/>
      <c r="G11846" s="48"/>
      <c r="I11846" s="3"/>
      <c r="J11846" s="3"/>
      <c r="K11846" s="3"/>
      <c r="L11846" s="3"/>
      <c r="M11846" s="3"/>
      <c r="N11846" s="3"/>
      <c r="O11846" s="3"/>
      <c r="P11846" s="3"/>
      <c r="Q11846" s="3"/>
      <c r="R11846" s="6"/>
      <c r="S11846" s="3"/>
      <c r="T11846" s="3"/>
      <c r="U11846" s="3"/>
      <c r="V11846" s="3"/>
      <c r="W11846" s="3"/>
      <c r="X11846" s="3"/>
      <c r="Y11846" s="7"/>
    </row>
    <row r="11847" spans="2:25" s="12" customFormat="1" x14ac:dyDescent="0.2">
      <c r="B11847" s="8"/>
      <c r="C11847" s="8"/>
      <c r="D11847" s="8"/>
      <c r="E11847" s="3"/>
      <c r="F11847" s="8"/>
      <c r="G11847" s="48"/>
      <c r="I11847" s="3"/>
      <c r="J11847" s="3"/>
      <c r="K11847" s="3"/>
      <c r="L11847" s="3"/>
      <c r="M11847" s="3"/>
      <c r="N11847" s="3"/>
      <c r="O11847" s="3"/>
      <c r="P11847" s="3"/>
      <c r="Q11847" s="3"/>
      <c r="R11847" s="6"/>
      <c r="S11847" s="3"/>
      <c r="T11847" s="3"/>
      <c r="U11847" s="3"/>
      <c r="V11847" s="3"/>
      <c r="W11847" s="3"/>
      <c r="X11847" s="3"/>
      <c r="Y11847" s="7"/>
    </row>
    <row r="11848" spans="2:25" s="12" customFormat="1" x14ac:dyDescent="0.2">
      <c r="B11848" s="8"/>
      <c r="C11848" s="8"/>
      <c r="D11848" s="8"/>
      <c r="E11848" s="3"/>
      <c r="F11848" s="8"/>
      <c r="G11848" s="48"/>
      <c r="I11848" s="3"/>
      <c r="J11848" s="3"/>
      <c r="K11848" s="3"/>
      <c r="L11848" s="3"/>
      <c r="M11848" s="3"/>
      <c r="N11848" s="3"/>
      <c r="O11848" s="3"/>
      <c r="P11848" s="3"/>
      <c r="Q11848" s="3"/>
      <c r="R11848" s="6"/>
      <c r="S11848" s="3"/>
      <c r="T11848" s="3"/>
      <c r="U11848" s="3"/>
      <c r="V11848" s="3"/>
      <c r="W11848" s="3"/>
      <c r="X11848" s="3"/>
      <c r="Y11848" s="7"/>
    </row>
    <row r="11849" spans="2:25" s="12" customFormat="1" x14ac:dyDescent="0.2">
      <c r="B11849" s="8"/>
      <c r="C11849" s="8"/>
      <c r="D11849" s="8"/>
      <c r="E11849" s="3"/>
      <c r="F11849" s="8"/>
      <c r="G11849" s="48"/>
      <c r="I11849" s="3"/>
      <c r="J11849" s="3"/>
      <c r="K11849" s="3"/>
      <c r="L11849" s="3"/>
      <c r="M11849" s="3"/>
      <c r="N11849" s="3"/>
      <c r="O11849" s="3"/>
      <c r="P11849" s="3"/>
      <c r="Q11849" s="3"/>
      <c r="R11849" s="6"/>
      <c r="S11849" s="3"/>
      <c r="T11849" s="3"/>
      <c r="U11849" s="3"/>
      <c r="V11849" s="3"/>
      <c r="W11849" s="3"/>
      <c r="X11849" s="3"/>
      <c r="Y11849" s="7"/>
    </row>
    <row r="11850" spans="2:25" s="12" customFormat="1" x14ac:dyDescent="0.2">
      <c r="B11850" s="8"/>
      <c r="C11850" s="8"/>
      <c r="D11850" s="8"/>
      <c r="E11850" s="3"/>
      <c r="F11850" s="8"/>
      <c r="G11850" s="48"/>
      <c r="I11850" s="3"/>
      <c r="J11850" s="3"/>
      <c r="K11850" s="3"/>
      <c r="L11850" s="3"/>
      <c r="M11850" s="3"/>
      <c r="N11850" s="3"/>
      <c r="O11850" s="3"/>
      <c r="P11850" s="3"/>
      <c r="Q11850" s="3"/>
      <c r="R11850" s="6"/>
      <c r="S11850" s="3"/>
      <c r="T11850" s="3"/>
      <c r="U11850" s="3"/>
      <c r="V11850" s="3"/>
      <c r="W11850" s="3"/>
      <c r="X11850" s="3"/>
      <c r="Y11850" s="7"/>
    </row>
    <row r="11851" spans="2:25" s="12" customFormat="1" x14ac:dyDescent="0.2">
      <c r="B11851" s="8"/>
      <c r="C11851" s="8"/>
      <c r="D11851" s="8"/>
      <c r="E11851" s="3"/>
      <c r="F11851" s="8"/>
      <c r="G11851" s="48"/>
      <c r="I11851" s="3"/>
      <c r="J11851" s="3"/>
      <c r="K11851" s="3"/>
      <c r="L11851" s="3"/>
      <c r="M11851" s="3"/>
      <c r="N11851" s="3"/>
      <c r="O11851" s="3"/>
      <c r="P11851" s="3"/>
      <c r="Q11851" s="3"/>
      <c r="R11851" s="6"/>
      <c r="S11851" s="3"/>
      <c r="T11851" s="3"/>
      <c r="U11851" s="3"/>
      <c r="V11851" s="3"/>
      <c r="W11851" s="3"/>
      <c r="X11851" s="3"/>
      <c r="Y11851" s="7"/>
    </row>
    <row r="11852" spans="2:25" s="12" customFormat="1" x14ac:dyDescent="0.2">
      <c r="B11852" s="8"/>
      <c r="C11852" s="8"/>
      <c r="D11852" s="8"/>
      <c r="E11852" s="3"/>
      <c r="F11852" s="8"/>
      <c r="G11852" s="48"/>
      <c r="I11852" s="3"/>
      <c r="J11852" s="3"/>
      <c r="K11852" s="3"/>
      <c r="L11852" s="3"/>
      <c r="M11852" s="3"/>
      <c r="N11852" s="3"/>
      <c r="O11852" s="3"/>
      <c r="P11852" s="3"/>
      <c r="Q11852" s="3"/>
      <c r="R11852" s="6"/>
      <c r="S11852" s="3"/>
      <c r="T11852" s="3"/>
      <c r="U11852" s="3"/>
      <c r="V11852" s="3"/>
      <c r="W11852" s="3"/>
      <c r="X11852" s="3"/>
      <c r="Y11852" s="7"/>
    </row>
    <row r="11853" spans="2:25" s="12" customFormat="1" x14ac:dyDescent="0.2">
      <c r="B11853" s="8"/>
      <c r="C11853" s="8"/>
      <c r="D11853" s="8"/>
      <c r="E11853" s="3"/>
      <c r="F11853" s="8"/>
      <c r="G11853" s="48"/>
      <c r="I11853" s="3"/>
      <c r="J11853" s="3"/>
      <c r="K11853" s="3"/>
      <c r="L11853" s="3"/>
      <c r="M11853" s="3"/>
      <c r="N11853" s="3"/>
      <c r="O11853" s="3"/>
      <c r="P11853" s="3"/>
      <c r="Q11853" s="3"/>
      <c r="R11853" s="6"/>
      <c r="S11853" s="3"/>
      <c r="T11853" s="3"/>
      <c r="U11853" s="3"/>
      <c r="V11853" s="3"/>
      <c r="W11853" s="3"/>
      <c r="X11853" s="3"/>
      <c r="Y11853" s="7"/>
    </row>
    <row r="11854" spans="2:25" s="12" customFormat="1" x14ac:dyDescent="0.2">
      <c r="B11854" s="8"/>
      <c r="C11854" s="8"/>
      <c r="D11854" s="8"/>
      <c r="E11854" s="3"/>
      <c r="F11854" s="8"/>
      <c r="G11854" s="48"/>
      <c r="I11854" s="3"/>
      <c r="J11854" s="3"/>
      <c r="K11854" s="3"/>
      <c r="L11854" s="3"/>
      <c r="M11854" s="3"/>
      <c r="N11854" s="3"/>
      <c r="O11854" s="3"/>
      <c r="P11854" s="3"/>
      <c r="Q11854" s="3"/>
      <c r="R11854" s="6"/>
      <c r="S11854" s="3"/>
      <c r="T11854" s="3"/>
      <c r="U11854" s="3"/>
      <c r="V11854" s="3"/>
      <c r="W11854" s="3"/>
      <c r="X11854" s="3"/>
      <c r="Y11854" s="7"/>
    </row>
    <row r="11855" spans="2:25" s="12" customFormat="1" x14ac:dyDescent="0.2">
      <c r="B11855" s="8"/>
      <c r="C11855" s="8"/>
      <c r="D11855" s="8"/>
      <c r="E11855" s="3"/>
      <c r="F11855" s="8"/>
      <c r="G11855" s="48"/>
      <c r="I11855" s="3"/>
      <c r="J11855" s="3"/>
      <c r="K11855" s="3"/>
      <c r="L11855" s="3"/>
      <c r="M11855" s="3"/>
      <c r="N11855" s="3"/>
      <c r="O11855" s="3"/>
      <c r="P11855" s="3"/>
      <c r="Q11855" s="3"/>
      <c r="R11855" s="6"/>
      <c r="S11855" s="3"/>
      <c r="T11855" s="3"/>
      <c r="U11855" s="3"/>
      <c r="V11855" s="3"/>
      <c r="W11855" s="3"/>
      <c r="X11855" s="3"/>
      <c r="Y11855" s="7"/>
    </row>
    <row r="11856" spans="2:25" s="12" customFormat="1" x14ac:dyDescent="0.2">
      <c r="B11856" s="8"/>
      <c r="C11856" s="8"/>
      <c r="D11856" s="8"/>
      <c r="E11856" s="3"/>
      <c r="F11856" s="8"/>
      <c r="G11856" s="48"/>
      <c r="I11856" s="3"/>
      <c r="J11856" s="3"/>
      <c r="K11856" s="3"/>
      <c r="L11856" s="3"/>
      <c r="M11856" s="3"/>
      <c r="N11856" s="3"/>
      <c r="O11856" s="3"/>
      <c r="P11856" s="3"/>
      <c r="Q11856" s="3"/>
      <c r="R11856" s="6"/>
      <c r="S11856" s="3"/>
      <c r="T11856" s="3"/>
      <c r="U11856" s="3"/>
      <c r="V11856" s="3"/>
      <c r="W11856" s="3"/>
      <c r="X11856" s="3"/>
      <c r="Y11856" s="7"/>
    </row>
    <row r="11857" spans="2:25" s="12" customFormat="1" x14ac:dyDescent="0.2">
      <c r="B11857" s="8"/>
      <c r="C11857" s="8"/>
      <c r="D11857" s="8"/>
      <c r="E11857" s="3"/>
      <c r="F11857" s="8"/>
      <c r="G11857" s="48"/>
      <c r="I11857" s="3"/>
      <c r="J11857" s="3"/>
      <c r="K11857" s="3"/>
      <c r="L11857" s="3"/>
      <c r="M11857" s="3"/>
      <c r="N11857" s="3"/>
      <c r="O11857" s="3"/>
      <c r="P11857" s="3"/>
      <c r="Q11857" s="3"/>
      <c r="R11857" s="6"/>
      <c r="S11857" s="3"/>
      <c r="T11857" s="3"/>
      <c r="U11857" s="3"/>
      <c r="V11857" s="3"/>
      <c r="W11857" s="3"/>
      <c r="X11857" s="3"/>
      <c r="Y11857" s="7"/>
    </row>
    <row r="11858" spans="2:25" s="12" customFormat="1" x14ac:dyDescent="0.2">
      <c r="B11858" s="8"/>
      <c r="C11858" s="8"/>
      <c r="D11858" s="8"/>
      <c r="E11858" s="3"/>
      <c r="F11858" s="8"/>
      <c r="G11858" s="48"/>
      <c r="I11858" s="3"/>
      <c r="J11858" s="3"/>
      <c r="K11858" s="3"/>
      <c r="L11858" s="3"/>
      <c r="M11858" s="3"/>
      <c r="N11858" s="3"/>
      <c r="O11858" s="3"/>
      <c r="P11858" s="3"/>
      <c r="Q11858" s="3"/>
      <c r="R11858" s="6"/>
      <c r="S11858" s="3"/>
      <c r="T11858" s="3"/>
      <c r="U11858" s="3"/>
      <c r="V11858" s="3"/>
      <c r="W11858" s="3"/>
      <c r="X11858" s="3"/>
      <c r="Y11858" s="7"/>
    </row>
    <row r="11859" spans="2:25" s="12" customFormat="1" x14ac:dyDescent="0.2">
      <c r="B11859" s="8"/>
      <c r="C11859" s="8"/>
      <c r="D11859" s="8"/>
      <c r="E11859" s="3"/>
      <c r="F11859" s="8"/>
      <c r="G11859" s="48"/>
      <c r="I11859" s="3"/>
      <c r="J11859" s="3"/>
      <c r="K11859" s="3"/>
      <c r="L11859" s="3"/>
      <c r="M11859" s="3"/>
      <c r="N11859" s="3"/>
      <c r="O11859" s="3"/>
      <c r="P11859" s="3"/>
      <c r="Q11859" s="3"/>
      <c r="R11859" s="6"/>
      <c r="S11859" s="3"/>
      <c r="T11859" s="3"/>
      <c r="U11859" s="3"/>
      <c r="V11859" s="3"/>
      <c r="W11859" s="3"/>
      <c r="X11859" s="3"/>
      <c r="Y11859" s="7"/>
    </row>
    <row r="11860" spans="2:25" s="12" customFormat="1" x14ac:dyDescent="0.2">
      <c r="B11860" s="8"/>
      <c r="C11860" s="8"/>
      <c r="D11860" s="8"/>
      <c r="E11860" s="3"/>
      <c r="F11860" s="8"/>
      <c r="G11860" s="48"/>
      <c r="I11860" s="3"/>
      <c r="J11860" s="3"/>
      <c r="K11860" s="3"/>
      <c r="L11860" s="3"/>
      <c r="M11860" s="3"/>
      <c r="N11860" s="3"/>
      <c r="O11860" s="3"/>
      <c r="P11860" s="3"/>
      <c r="Q11860" s="3"/>
      <c r="R11860" s="6"/>
      <c r="S11860" s="3"/>
      <c r="T11860" s="3"/>
      <c r="U11860" s="3"/>
      <c r="V11860" s="3"/>
      <c r="W11860" s="3"/>
      <c r="X11860" s="3"/>
      <c r="Y11860" s="7"/>
    </row>
    <row r="11861" spans="2:25" s="12" customFormat="1" x14ac:dyDescent="0.2">
      <c r="B11861" s="8"/>
      <c r="C11861" s="8"/>
      <c r="D11861" s="8"/>
      <c r="E11861" s="3"/>
      <c r="F11861" s="8"/>
      <c r="G11861" s="48"/>
      <c r="I11861" s="3"/>
      <c r="J11861" s="3"/>
      <c r="K11861" s="3"/>
      <c r="L11861" s="3"/>
      <c r="M11861" s="3"/>
      <c r="N11861" s="3"/>
      <c r="O11861" s="3"/>
      <c r="P11861" s="3"/>
      <c r="Q11861" s="3"/>
      <c r="R11861" s="6"/>
      <c r="S11861" s="3"/>
      <c r="T11861" s="3"/>
      <c r="U11861" s="3"/>
      <c r="V11861" s="3"/>
      <c r="W11861" s="3"/>
      <c r="X11861" s="3"/>
      <c r="Y11861" s="7"/>
    </row>
    <row r="11862" spans="2:25" s="12" customFormat="1" x14ac:dyDescent="0.2">
      <c r="B11862" s="8"/>
      <c r="C11862" s="8"/>
      <c r="D11862" s="8"/>
      <c r="E11862" s="3"/>
      <c r="F11862" s="8"/>
      <c r="G11862" s="48"/>
      <c r="I11862" s="3"/>
      <c r="J11862" s="3"/>
      <c r="K11862" s="3"/>
      <c r="L11862" s="3"/>
      <c r="M11862" s="3"/>
      <c r="N11862" s="3"/>
      <c r="O11862" s="3"/>
      <c r="P11862" s="3"/>
      <c r="Q11862" s="3"/>
      <c r="R11862" s="6"/>
      <c r="S11862" s="3"/>
      <c r="T11862" s="3"/>
      <c r="U11862" s="3"/>
      <c r="V11862" s="3"/>
      <c r="W11862" s="3"/>
      <c r="X11862" s="3"/>
      <c r="Y11862" s="7"/>
    </row>
    <row r="11863" spans="2:25" s="12" customFormat="1" x14ac:dyDescent="0.2">
      <c r="B11863" s="8"/>
      <c r="C11863" s="8"/>
      <c r="D11863" s="8"/>
      <c r="E11863" s="3"/>
      <c r="F11863" s="8"/>
      <c r="G11863" s="48"/>
      <c r="I11863" s="3"/>
      <c r="J11863" s="3"/>
      <c r="K11863" s="3"/>
      <c r="L11863" s="3"/>
      <c r="M11863" s="3"/>
      <c r="N11863" s="3"/>
      <c r="O11863" s="3"/>
      <c r="P11863" s="3"/>
      <c r="Q11863" s="3"/>
      <c r="R11863" s="6"/>
      <c r="S11863" s="3"/>
      <c r="T11863" s="3"/>
      <c r="U11863" s="3"/>
      <c r="V11863" s="3"/>
      <c r="W11863" s="3"/>
      <c r="X11863" s="3"/>
      <c r="Y11863" s="7"/>
    </row>
    <row r="11864" spans="2:25" s="12" customFormat="1" x14ac:dyDescent="0.2">
      <c r="B11864" s="8"/>
      <c r="C11864" s="8"/>
      <c r="D11864" s="8"/>
      <c r="E11864" s="3"/>
      <c r="F11864" s="8"/>
      <c r="G11864" s="48"/>
      <c r="I11864" s="3"/>
      <c r="J11864" s="3"/>
      <c r="K11864" s="3"/>
      <c r="L11864" s="3"/>
      <c r="M11864" s="3"/>
      <c r="N11864" s="3"/>
      <c r="O11864" s="3"/>
      <c r="P11864" s="3"/>
      <c r="Q11864" s="3"/>
      <c r="R11864" s="6"/>
      <c r="S11864" s="3"/>
      <c r="T11864" s="3"/>
      <c r="U11864" s="3"/>
      <c r="V11864" s="3"/>
      <c r="W11864" s="3"/>
      <c r="X11864" s="3"/>
      <c r="Y11864" s="7"/>
    </row>
    <row r="11865" spans="2:25" s="12" customFormat="1" x14ac:dyDescent="0.2">
      <c r="B11865" s="8"/>
      <c r="C11865" s="8"/>
      <c r="D11865" s="8"/>
      <c r="E11865" s="3"/>
      <c r="F11865" s="8"/>
      <c r="G11865" s="48"/>
      <c r="I11865" s="3"/>
      <c r="J11865" s="3"/>
      <c r="K11865" s="3"/>
      <c r="L11865" s="3"/>
      <c r="M11865" s="3"/>
      <c r="N11865" s="3"/>
      <c r="O11865" s="3"/>
      <c r="P11865" s="3"/>
      <c r="Q11865" s="3"/>
      <c r="R11865" s="6"/>
      <c r="S11865" s="3"/>
      <c r="T11865" s="3"/>
      <c r="U11865" s="3"/>
      <c r="V11865" s="3"/>
      <c r="W11865" s="3"/>
      <c r="X11865" s="3"/>
      <c r="Y11865" s="7"/>
    </row>
    <row r="11866" spans="2:25" s="12" customFormat="1" x14ac:dyDescent="0.2">
      <c r="B11866" s="8"/>
      <c r="C11866" s="8"/>
      <c r="D11866" s="8"/>
      <c r="E11866" s="3"/>
      <c r="F11866" s="8"/>
      <c r="G11866" s="48"/>
      <c r="I11866" s="3"/>
      <c r="J11866" s="3"/>
      <c r="K11866" s="3"/>
      <c r="L11866" s="3"/>
      <c r="M11866" s="3"/>
      <c r="N11866" s="3"/>
      <c r="O11866" s="3"/>
      <c r="P11866" s="3"/>
      <c r="Q11866" s="3"/>
      <c r="R11866" s="6"/>
      <c r="S11866" s="3"/>
      <c r="T11866" s="3"/>
      <c r="U11866" s="3"/>
      <c r="V11866" s="3"/>
      <c r="W11866" s="3"/>
      <c r="X11866" s="3"/>
      <c r="Y11866" s="7"/>
    </row>
    <row r="11867" spans="2:25" s="12" customFormat="1" x14ac:dyDescent="0.2">
      <c r="B11867" s="8"/>
      <c r="C11867" s="8"/>
      <c r="D11867" s="8"/>
      <c r="E11867" s="3"/>
      <c r="F11867" s="8"/>
      <c r="G11867" s="48"/>
      <c r="I11867" s="3"/>
      <c r="J11867" s="3"/>
      <c r="K11867" s="3"/>
      <c r="L11867" s="3"/>
      <c r="M11867" s="3"/>
      <c r="N11867" s="3"/>
      <c r="O11867" s="3"/>
      <c r="P11867" s="3"/>
      <c r="Q11867" s="3"/>
      <c r="R11867" s="6"/>
      <c r="S11867" s="3"/>
      <c r="T11867" s="3"/>
      <c r="U11867" s="3"/>
      <c r="V11867" s="3"/>
      <c r="W11867" s="3"/>
      <c r="X11867" s="3"/>
      <c r="Y11867" s="7"/>
    </row>
    <row r="11868" spans="2:25" s="12" customFormat="1" x14ac:dyDescent="0.2">
      <c r="B11868" s="8"/>
      <c r="C11868" s="8"/>
      <c r="D11868" s="8"/>
      <c r="E11868" s="3"/>
      <c r="F11868" s="8"/>
      <c r="G11868" s="48"/>
      <c r="I11868" s="3"/>
      <c r="J11868" s="3"/>
      <c r="K11868" s="3"/>
      <c r="L11868" s="3"/>
      <c r="M11868" s="3"/>
      <c r="N11868" s="3"/>
      <c r="O11868" s="3"/>
      <c r="P11868" s="3"/>
      <c r="Q11868" s="3"/>
      <c r="R11868" s="6"/>
      <c r="S11868" s="3"/>
      <c r="T11868" s="3"/>
      <c r="U11868" s="3"/>
      <c r="V11868" s="3"/>
      <c r="W11868" s="3"/>
      <c r="X11868" s="3"/>
      <c r="Y11868" s="7"/>
    </row>
    <row r="11869" spans="2:25" s="12" customFormat="1" x14ac:dyDescent="0.2">
      <c r="B11869" s="8"/>
      <c r="C11869" s="8"/>
      <c r="D11869" s="8"/>
      <c r="E11869" s="3"/>
      <c r="F11869" s="8"/>
      <c r="G11869" s="48"/>
      <c r="I11869" s="3"/>
      <c r="J11869" s="3"/>
      <c r="K11869" s="3"/>
      <c r="L11869" s="3"/>
      <c r="M11869" s="3"/>
      <c r="N11869" s="3"/>
      <c r="O11869" s="3"/>
      <c r="P11869" s="3"/>
      <c r="Q11869" s="3"/>
      <c r="R11869" s="6"/>
      <c r="S11869" s="3"/>
      <c r="T11869" s="3"/>
      <c r="U11869" s="3"/>
      <c r="V11869" s="3"/>
      <c r="W11869" s="3"/>
      <c r="X11869" s="3"/>
      <c r="Y11869" s="7"/>
    </row>
    <row r="11870" spans="2:25" s="12" customFormat="1" x14ac:dyDescent="0.2">
      <c r="B11870" s="8"/>
      <c r="C11870" s="8"/>
      <c r="D11870" s="8"/>
      <c r="E11870" s="3"/>
      <c r="F11870" s="8"/>
      <c r="G11870" s="48"/>
      <c r="I11870" s="3"/>
      <c r="J11870" s="3"/>
      <c r="K11870" s="3"/>
      <c r="L11870" s="3"/>
      <c r="M11870" s="3"/>
      <c r="N11870" s="3"/>
      <c r="O11870" s="3"/>
      <c r="P11870" s="3"/>
      <c r="Q11870" s="3"/>
      <c r="R11870" s="6"/>
      <c r="S11870" s="3"/>
      <c r="T11870" s="3"/>
      <c r="U11870" s="3"/>
      <c r="V11870" s="3"/>
      <c r="W11870" s="3"/>
      <c r="X11870" s="3"/>
      <c r="Y11870" s="7"/>
    </row>
    <row r="11871" spans="2:25" s="12" customFormat="1" x14ac:dyDescent="0.2">
      <c r="B11871" s="8"/>
      <c r="C11871" s="8"/>
      <c r="D11871" s="8"/>
      <c r="E11871" s="3"/>
      <c r="F11871" s="8"/>
      <c r="G11871" s="48"/>
      <c r="I11871" s="3"/>
      <c r="J11871" s="3"/>
      <c r="K11871" s="3"/>
      <c r="L11871" s="3"/>
      <c r="M11871" s="3"/>
      <c r="N11871" s="3"/>
      <c r="O11871" s="3"/>
      <c r="P11871" s="3"/>
      <c r="Q11871" s="3"/>
      <c r="R11871" s="6"/>
      <c r="S11871" s="3"/>
      <c r="T11871" s="3"/>
      <c r="U11871" s="3"/>
      <c r="V11871" s="3"/>
      <c r="W11871" s="3"/>
      <c r="X11871" s="3"/>
      <c r="Y11871" s="7"/>
    </row>
    <row r="11872" spans="2:25" s="12" customFormat="1" x14ac:dyDescent="0.2">
      <c r="B11872" s="8"/>
      <c r="C11872" s="8"/>
      <c r="D11872" s="8"/>
      <c r="E11872" s="3"/>
      <c r="F11872" s="8"/>
      <c r="G11872" s="48"/>
      <c r="I11872" s="3"/>
      <c r="J11872" s="3"/>
      <c r="K11872" s="3"/>
      <c r="L11872" s="3"/>
      <c r="M11872" s="3"/>
      <c r="N11872" s="3"/>
      <c r="O11872" s="3"/>
      <c r="P11872" s="3"/>
      <c r="Q11872" s="3"/>
      <c r="R11872" s="6"/>
      <c r="S11872" s="3"/>
      <c r="T11872" s="3"/>
      <c r="U11872" s="3"/>
      <c r="V11872" s="3"/>
      <c r="W11872" s="3"/>
      <c r="X11872" s="3"/>
      <c r="Y11872" s="7"/>
    </row>
    <row r="11873" spans="2:25" s="12" customFormat="1" x14ac:dyDescent="0.2">
      <c r="B11873" s="8"/>
      <c r="C11873" s="8"/>
      <c r="D11873" s="8"/>
      <c r="E11873" s="3"/>
      <c r="F11873" s="8"/>
      <c r="G11873" s="48"/>
      <c r="I11873" s="3"/>
      <c r="J11873" s="3"/>
      <c r="K11873" s="3"/>
      <c r="L11873" s="3"/>
      <c r="M11873" s="3"/>
      <c r="N11873" s="3"/>
      <c r="O11873" s="3"/>
      <c r="P11873" s="3"/>
      <c r="Q11873" s="3"/>
      <c r="R11873" s="6"/>
      <c r="S11873" s="3"/>
      <c r="T11873" s="3"/>
      <c r="U11873" s="3"/>
      <c r="V11873" s="3"/>
      <c r="W11873" s="3"/>
      <c r="X11873" s="3"/>
      <c r="Y11873" s="7"/>
    </row>
    <row r="11874" spans="2:25" s="12" customFormat="1" x14ac:dyDescent="0.2">
      <c r="B11874" s="8"/>
      <c r="C11874" s="8"/>
      <c r="D11874" s="8"/>
      <c r="E11874" s="3"/>
      <c r="F11874" s="8"/>
      <c r="G11874" s="48"/>
      <c r="I11874" s="3"/>
      <c r="J11874" s="3"/>
      <c r="K11874" s="3"/>
      <c r="L11874" s="3"/>
      <c r="M11874" s="3"/>
      <c r="N11874" s="3"/>
      <c r="O11874" s="3"/>
      <c r="P11874" s="3"/>
      <c r="Q11874" s="3"/>
      <c r="R11874" s="6"/>
      <c r="S11874" s="3"/>
      <c r="T11874" s="3"/>
      <c r="U11874" s="3"/>
      <c r="V11874" s="3"/>
      <c r="W11874" s="3"/>
      <c r="X11874" s="3"/>
      <c r="Y11874" s="7"/>
    </row>
    <row r="11875" spans="2:25" s="12" customFormat="1" x14ac:dyDescent="0.2">
      <c r="B11875" s="8"/>
      <c r="C11875" s="8"/>
      <c r="D11875" s="8"/>
      <c r="E11875" s="3"/>
      <c r="F11875" s="8"/>
      <c r="G11875" s="48"/>
      <c r="I11875" s="3"/>
      <c r="J11875" s="3"/>
      <c r="K11875" s="3"/>
      <c r="L11875" s="3"/>
      <c r="M11875" s="3"/>
      <c r="N11875" s="3"/>
      <c r="O11875" s="3"/>
      <c r="P11875" s="3"/>
      <c r="Q11875" s="3"/>
      <c r="R11875" s="6"/>
      <c r="S11875" s="3"/>
      <c r="T11875" s="3"/>
      <c r="U11875" s="3"/>
      <c r="V11875" s="3"/>
      <c r="W11875" s="3"/>
      <c r="X11875" s="3"/>
      <c r="Y11875" s="7"/>
    </row>
    <row r="11876" spans="2:25" s="12" customFormat="1" x14ac:dyDescent="0.2">
      <c r="B11876" s="8"/>
      <c r="C11876" s="8"/>
      <c r="D11876" s="8"/>
      <c r="E11876" s="3"/>
      <c r="F11876" s="8"/>
      <c r="G11876" s="48"/>
      <c r="I11876" s="3"/>
      <c r="J11876" s="3"/>
      <c r="K11876" s="3"/>
      <c r="L11876" s="3"/>
      <c r="M11876" s="3"/>
      <c r="N11876" s="3"/>
      <c r="O11876" s="3"/>
      <c r="P11876" s="3"/>
      <c r="Q11876" s="3"/>
      <c r="R11876" s="6"/>
      <c r="S11876" s="3"/>
      <c r="T11876" s="3"/>
      <c r="U11876" s="3"/>
      <c r="V11876" s="3"/>
      <c r="W11876" s="3"/>
      <c r="X11876" s="3"/>
      <c r="Y11876" s="7"/>
    </row>
    <row r="11877" spans="2:25" s="12" customFormat="1" x14ac:dyDescent="0.2">
      <c r="B11877" s="8"/>
      <c r="C11877" s="8"/>
      <c r="D11877" s="8"/>
      <c r="E11877" s="3"/>
      <c r="F11877" s="8"/>
      <c r="G11877" s="48"/>
      <c r="I11877" s="3"/>
      <c r="J11877" s="3"/>
      <c r="K11877" s="3"/>
      <c r="L11877" s="3"/>
      <c r="M11877" s="3"/>
      <c r="N11877" s="3"/>
      <c r="O11877" s="3"/>
      <c r="P11877" s="3"/>
      <c r="Q11877" s="3"/>
      <c r="R11877" s="6"/>
      <c r="S11877" s="3"/>
      <c r="T11877" s="3"/>
      <c r="U11877" s="3"/>
      <c r="V11877" s="3"/>
      <c r="W11877" s="3"/>
      <c r="X11877" s="3"/>
      <c r="Y11877" s="7"/>
    </row>
    <row r="11878" spans="2:25" s="12" customFormat="1" x14ac:dyDescent="0.2">
      <c r="B11878" s="8"/>
      <c r="C11878" s="8"/>
      <c r="D11878" s="8"/>
      <c r="E11878" s="3"/>
      <c r="F11878" s="8"/>
      <c r="G11878" s="48"/>
      <c r="I11878" s="3"/>
      <c r="J11878" s="3"/>
      <c r="K11878" s="3"/>
      <c r="L11878" s="3"/>
      <c r="M11878" s="3"/>
      <c r="N11878" s="3"/>
      <c r="O11878" s="3"/>
      <c r="P11878" s="3"/>
      <c r="Q11878" s="3"/>
      <c r="R11878" s="6"/>
      <c r="S11878" s="3"/>
      <c r="T11878" s="3"/>
      <c r="U11878" s="3"/>
      <c r="V11878" s="3"/>
      <c r="W11878" s="3"/>
      <c r="X11878" s="3"/>
      <c r="Y11878" s="7"/>
    </row>
    <row r="11879" spans="2:25" s="12" customFormat="1" x14ac:dyDescent="0.2">
      <c r="B11879" s="8"/>
      <c r="C11879" s="8"/>
      <c r="D11879" s="8"/>
      <c r="E11879" s="3"/>
      <c r="F11879" s="8"/>
      <c r="G11879" s="48"/>
      <c r="I11879" s="3"/>
      <c r="J11879" s="3"/>
      <c r="K11879" s="3"/>
      <c r="L11879" s="3"/>
      <c r="M11879" s="3"/>
      <c r="N11879" s="3"/>
      <c r="O11879" s="3"/>
      <c r="P11879" s="3"/>
      <c r="Q11879" s="3"/>
      <c r="R11879" s="6"/>
      <c r="S11879" s="3"/>
      <c r="T11879" s="3"/>
      <c r="U11879" s="3"/>
      <c r="V11879" s="3"/>
      <c r="W11879" s="3"/>
      <c r="X11879" s="3"/>
      <c r="Y11879" s="7"/>
    </row>
    <row r="11880" spans="2:25" s="12" customFormat="1" x14ac:dyDescent="0.2">
      <c r="B11880" s="8"/>
      <c r="C11880" s="8"/>
      <c r="D11880" s="8"/>
      <c r="E11880" s="3"/>
      <c r="F11880" s="8"/>
      <c r="G11880" s="48"/>
      <c r="I11880" s="3"/>
      <c r="J11880" s="3"/>
      <c r="K11880" s="3"/>
      <c r="L11880" s="3"/>
      <c r="M11880" s="3"/>
      <c r="N11880" s="3"/>
      <c r="O11880" s="3"/>
      <c r="P11880" s="3"/>
      <c r="Q11880" s="3"/>
      <c r="R11880" s="6"/>
      <c r="S11880" s="3"/>
      <c r="T11880" s="3"/>
      <c r="U11880" s="3"/>
      <c r="V11880" s="3"/>
      <c r="W11880" s="3"/>
      <c r="X11880" s="3"/>
      <c r="Y11880" s="7"/>
    </row>
    <row r="11881" spans="2:25" s="12" customFormat="1" x14ac:dyDescent="0.2">
      <c r="B11881" s="8"/>
      <c r="C11881" s="8"/>
      <c r="D11881" s="8"/>
      <c r="E11881" s="3"/>
      <c r="F11881" s="8"/>
      <c r="G11881" s="48"/>
      <c r="I11881" s="3"/>
      <c r="J11881" s="3"/>
      <c r="K11881" s="3"/>
      <c r="L11881" s="3"/>
      <c r="M11881" s="3"/>
      <c r="N11881" s="3"/>
      <c r="O11881" s="3"/>
      <c r="P11881" s="3"/>
      <c r="Q11881" s="3"/>
      <c r="R11881" s="6"/>
      <c r="S11881" s="3"/>
      <c r="T11881" s="3"/>
      <c r="U11881" s="3"/>
      <c r="V11881" s="3"/>
      <c r="W11881" s="3"/>
      <c r="X11881" s="3"/>
      <c r="Y11881" s="7"/>
    </row>
    <row r="11882" spans="2:25" s="12" customFormat="1" x14ac:dyDescent="0.2">
      <c r="B11882" s="8"/>
      <c r="C11882" s="8"/>
      <c r="D11882" s="8"/>
      <c r="E11882" s="3"/>
      <c r="F11882" s="8"/>
      <c r="G11882" s="48"/>
      <c r="I11882" s="3"/>
      <c r="J11882" s="3"/>
      <c r="K11882" s="3"/>
      <c r="L11882" s="3"/>
      <c r="M11882" s="3"/>
      <c r="N11882" s="3"/>
      <c r="O11882" s="3"/>
      <c r="P11882" s="3"/>
      <c r="Q11882" s="3"/>
      <c r="R11882" s="6"/>
      <c r="S11882" s="3"/>
      <c r="T11882" s="3"/>
      <c r="U11882" s="3"/>
      <c r="V11882" s="3"/>
      <c r="W11882" s="3"/>
      <c r="X11882" s="3"/>
      <c r="Y11882" s="7"/>
    </row>
    <row r="11883" spans="2:25" s="12" customFormat="1" x14ac:dyDescent="0.2">
      <c r="B11883" s="8"/>
      <c r="C11883" s="8"/>
      <c r="D11883" s="8"/>
      <c r="E11883" s="3"/>
      <c r="F11883" s="8"/>
      <c r="G11883" s="48"/>
      <c r="I11883" s="3"/>
      <c r="J11883" s="3"/>
      <c r="K11883" s="3"/>
      <c r="L11883" s="3"/>
      <c r="M11883" s="3"/>
      <c r="N11883" s="3"/>
      <c r="O11883" s="3"/>
      <c r="P11883" s="3"/>
      <c r="Q11883" s="3"/>
      <c r="R11883" s="6"/>
      <c r="S11883" s="3"/>
      <c r="T11883" s="3"/>
      <c r="U11883" s="3"/>
      <c r="V11883" s="3"/>
      <c r="W11883" s="3"/>
      <c r="X11883" s="3"/>
      <c r="Y11883" s="7"/>
    </row>
    <row r="11884" spans="2:25" s="12" customFormat="1" x14ac:dyDescent="0.2">
      <c r="B11884" s="8"/>
      <c r="C11884" s="8"/>
      <c r="D11884" s="8"/>
      <c r="E11884" s="3"/>
      <c r="F11884" s="8"/>
      <c r="G11884" s="48"/>
      <c r="I11884" s="3"/>
      <c r="J11884" s="3"/>
      <c r="K11884" s="3"/>
      <c r="L11884" s="3"/>
      <c r="M11884" s="3"/>
      <c r="N11884" s="3"/>
      <c r="O11884" s="3"/>
      <c r="P11884" s="3"/>
      <c r="Q11884" s="3"/>
      <c r="R11884" s="6"/>
      <c r="S11884" s="3"/>
      <c r="T11884" s="3"/>
      <c r="U11884" s="3"/>
      <c r="V11884" s="3"/>
      <c r="W11884" s="3"/>
      <c r="X11884" s="3"/>
      <c r="Y11884" s="7"/>
    </row>
    <row r="11885" spans="2:25" s="12" customFormat="1" x14ac:dyDescent="0.2">
      <c r="B11885" s="8"/>
      <c r="C11885" s="8"/>
      <c r="D11885" s="8"/>
      <c r="E11885" s="3"/>
      <c r="F11885" s="8"/>
      <c r="G11885" s="48"/>
      <c r="I11885" s="3"/>
      <c r="J11885" s="3"/>
      <c r="K11885" s="3"/>
      <c r="L11885" s="3"/>
      <c r="M11885" s="3"/>
      <c r="N11885" s="3"/>
      <c r="O11885" s="3"/>
      <c r="P11885" s="3"/>
      <c r="Q11885" s="3"/>
      <c r="R11885" s="6"/>
      <c r="S11885" s="3"/>
      <c r="T11885" s="3"/>
      <c r="U11885" s="3"/>
      <c r="V11885" s="3"/>
      <c r="W11885" s="3"/>
      <c r="X11885" s="3"/>
      <c r="Y11885" s="7"/>
    </row>
    <row r="11886" spans="2:25" s="12" customFormat="1" x14ac:dyDescent="0.2">
      <c r="B11886" s="8"/>
      <c r="C11886" s="8"/>
      <c r="D11886" s="8"/>
      <c r="E11886" s="3"/>
      <c r="F11886" s="8"/>
      <c r="G11886" s="48"/>
      <c r="I11886" s="3"/>
      <c r="J11886" s="3"/>
      <c r="K11886" s="3"/>
      <c r="L11886" s="3"/>
      <c r="M11886" s="3"/>
      <c r="N11886" s="3"/>
      <c r="O11886" s="3"/>
      <c r="P11886" s="3"/>
      <c r="Q11886" s="3"/>
      <c r="R11886" s="6"/>
      <c r="S11886" s="3"/>
      <c r="T11886" s="3"/>
      <c r="U11886" s="3"/>
      <c r="V11886" s="3"/>
      <c r="W11886" s="3"/>
      <c r="X11886" s="3"/>
      <c r="Y11886" s="7"/>
    </row>
    <row r="11887" spans="2:25" s="12" customFormat="1" x14ac:dyDescent="0.2">
      <c r="B11887" s="8"/>
      <c r="C11887" s="8"/>
      <c r="D11887" s="8"/>
      <c r="E11887" s="3"/>
      <c r="F11887" s="8"/>
      <c r="G11887" s="48"/>
      <c r="I11887" s="3"/>
      <c r="J11887" s="3"/>
      <c r="K11887" s="3"/>
      <c r="L11887" s="3"/>
      <c r="M11887" s="3"/>
      <c r="N11887" s="3"/>
      <c r="O11887" s="3"/>
      <c r="P11887" s="3"/>
      <c r="Q11887" s="3"/>
      <c r="R11887" s="6"/>
      <c r="S11887" s="3"/>
      <c r="T11887" s="3"/>
      <c r="U11887" s="3"/>
      <c r="V11887" s="3"/>
      <c r="W11887" s="3"/>
      <c r="X11887" s="3"/>
      <c r="Y11887" s="7"/>
    </row>
    <row r="11888" spans="2:25" s="12" customFormat="1" x14ac:dyDescent="0.2">
      <c r="B11888" s="8"/>
      <c r="C11888" s="8"/>
      <c r="D11888" s="8"/>
      <c r="E11888" s="3"/>
      <c r="F11888" s="8"/>
      <c r="G11888" s="48"/>
      <c r="I11888" s="3"/>
      <c r="J11888" s="3"/>
      <c r="K11888" s="3"/>
      <c r="L11888" s="3"/>
      <c r="M11888" s="3"/>
      <c r="N11888" s="3"/>
      <c r="O11888" s="3"/>
      <c r="P11888" s="3"/>
      <c r="Q11888" s="3"/>
      <c r="R11888" s="6"/>
      <c r="S11888" s="3"/>
      <c r="T11888" s="3"/>
      <c r="U11888" s="3"/>
      <c r="V11888" s="3"/>
      <c r="W11888" s="3"/>
      <c r="X11888" s="3"/>
      <c r="Y11888" s="7"/>
    </row>
    <row r="11889" spans="2:25" s="12" customFormat="1" x14ac:dyDescent="0.2">
      <c r="B11889" s="8"/>
      <c r="C11889" s="8"/>
      <c r="D11889" s="8"/>
      <c r="E11889" s="3"/>
      <c r="F11889" s="8"/>
      <c r="G11889" s="48"/>
      <c r="I11889" s="3"/>
      <c r="J11889" s="3"/>
      <c r="K11889" s="3"/>
      <c r="L11889" s="3"/>
      <c r="M11889" s="3"/>
      <c r="N11889" s="3"/>
      <c r="O11889" s="3"/>
      <c r="P11889" s="3"/>
      <c r="Q11889" s="3"/>
      <c r="R11889" s="6"/>
      <c r="S11889" s="3"/>
      <c r="T11889" s="3"/>
      <c r="U11889" s="3"/>
      <c r="V11889" s="3"/>
      <c r="W11889" s="3"/>
      <c r="X11889" s="3"/>
      <c r="Y11889" s="7"/>
    </row>
    <row r="11890" spans="2:25" s="12" customFormat="1" x14ac:dyDescent="0.2">
      <c r="B11890" s="8"/>
      <c r="C11890" s="8"/>
      <c r="D11890" s="8"/>
      <c r="E11890" s="3"/>
      <c r="F11890" s="8"/>
      <c r="G11890" s="48"/>
      <c r="I11890" s="3"/>
      <c r="J11890" s="3"/>
      <c r="K11890" s="3"/>
      <c r="L11890" s="3"/>
      <c r="M11890" s="3"/>
      <c r="N11890" s="3"/>
      <c r="O11890" s="3"/>
      <c r="P11890" s="3"/>
      <c r="Q11890" s="3"/>
      <c r="R11890" s="6"/>
      <c r="S11890" s="3"/>
      <c r="T11890" s="3"/>
      <c r="U11890" s="3"/>
      <c r="V11890" s="3"/>
      <c r="W11890" s="3"/>
      <c r="X11890" s="3"/>
      <c r="Y11890" s="7"/>
    </row>
    <row r="11891" spans="2:25" s="12" customFormat="1" x14ac:dyDescent="0.2">
      <c r="B11891" s="8"/>
      <c r="C11891" s="8"/>
      <c r="D11891" s="8"/>
      <c r="E11891" s="3"/>
      <c r="F11891" s="8"/>
      <c r="G11891" s="48"/>
      <c r="I11891" s="3"/>
      <c r="J11891" s="3"/>
      <c r="K11891" s="3"/>
      <c r="L11891" s="3"/>
      <c r="M11891" s="3"/>
      <c r="N11891" s="3"/>
      <c r="O11891" s="3"/>
      <c r="P11891" s="3"/>
      <c r="Q11891" s="3"/>
      <c r="R11891" s="6"/>
      <c r="S11891" s="3"/>
      <c r="T11891" s="3"/>
      <c r="U11891" s="3"/>
      <c r="V11891" s="3"/>
      <c r="W11891" s="3"/>
      <c r="X11891" s="3"/>
      <c r="Y11891" s="7"/>
    </row>
    <row r="11892" spans="2:25" s="12" customFormat="1" x14ac:dyDescent="0.2">
      <c r="B11892" s="8"/>
      <c r="C11892" s="8"/>
      <c r="D11892" s="8"/>
      <c r="E11892" s="3"/>
      <c r="F11892" s="8"/>
      <c r="G11892" s="48"/>
      <c r="I11892" s="3"/>
      <c r="J11892" s="3"/>
      <c r="K11892" s="3"/>
      <c r="L11892" s="3"/>
      <c r="M11892" s="3"/>
      <c r="N11892" s="3"/>
      <c r="O11892" s="3"/>
      <c r="P11892" s="3"/>
      <c r="Q11892" s="3"/>
      <c r="R11892" s="6"/>
      <c r="S11892" s="3"/>
      <c r="T11892" s="3"/>
      <c r="U11892" s="3"/>
      <c r="V11892" s="3"/>
      <c r="W11892" s="3"/>
      <c r="X11892" s="3"/>
      <c r="Y11892" s="7"/>
    </row>
    <row r="11893" spans="2:25" s="12" customFormat="1" x14ac:dyDescent="0.2">
      <c r="B11893" s="8"/>
      <c r="C11893" s="8"/>
      <c r="D11893" s="8"/>
      <c r="E11893" s="3"/>
      <c r="F11893" s="8"/>
      <c r="G11893" s="48"/>
      <c r="I11893" s="3"/>
      <c r="J11893" s="3"/>
      <c r="K11893" s="3"/>
      <c r="L11893" s="3"/>
      <c r="M11893" s="3"/>
      <c r="N11893" s="3"/>
      <c r="O11893" s="3"/>
      <c r="P11893" s="3"/>
      <c r="Q11893" s="3"/>
      <c r="R11893" s="6"/>
      <c r="S11893" s="3"/>
      <c r="T11893" s="3"/>
      <c r="U11893" s="3"/>
      <c r="V11893" s="3"/>
      <c r="W11893" s="3"/>
      <c r="X11893" s="3"/>
      <c r="Y11893" s="7"/>
    </row>
    <row r="11894" spans="2:25" s="12" customFormat="1" x14ac:dyDescent="0.2">
      <c r="B11894" s="8"/>
      <c r="C11894" s="8"/>
      <c r="D11894" s="8"/>
      <c r="E11894" s="3"/>
      <c r="F11894" s="8"/>
      <c r="G11894" s="48"/>
      <c r="I11894" s="3"/>
      <c r="J11894" s="3"/>
      <c r="K11894" s="3"/>
      <c r="L11894" s="3"/>
      <c r="M11894" s="3"/>
      <c r="N11894" s="3"/>
      <c r="O11894" s="3"/>
      <c r="P11894" s="3"/>
      <c r="Q11894" s="3"/>
      <c r="R11894" s="6"/>
      <c r="S11894" s="3"/>
      <c r="T11894" s="3"/>
      <c r="U11894" s="3"/>
      <c r="V11894" s="3"/>
      <c r="W11894" s="3"/>
      <c r="X11894" s="3"/>
      <c r="Y11894" s="7"/>
    </row>
    <row r="11895" spans="2:25" s="12" customFormat="1" x14ac:dyDescent="0.2">
      <c r="B11895" s="8"/>
      <c r="C11895" s="8"/>
      <c r="D11895" s="8"/>
      <c r="E11895" s="3"/>
      <c r="F11895" s="8"/>
      <c r="G11895" s="48"/>
      <c r="I11895" s="3"/>
      <c r="J11895" s="3"/>
      <c r="K11895" s="3"/>
      <c r="L11895" s="3"/>
      <c r="M11895" s="3"/>
      <c r="N11895" s="3"/>
      <c r="O11895" s="3"/>
      <c r="P11895" s="3"/>
      <c r="Q11895" s="3"/>
      <c r="R11895" s="6"/>
      <c r="S11895" s="3"/>
      <c r="T11895" s="3"/>
      <c r="U11895" s="3"/>
      <c r="V11895" s="3"/>
      <c r="W11895" s="3"/>
      <c r="X11895" s="3"/>
      <c r="Y11895" s="7"/>
    </row>
    <row r="11896" spans="2:25" s="12" customFormat="1" x14ac:dyDescent="0.2">
      <c r="B11896" s="8"/>
      <c r="C11896" s="8"/>
      <c r="D11896" s="8"/>
      <c r="E11896" s="3"/>
      <c r="F11896" s="8"/>
      <c r="G11896" s="48"/>
      <c r="I11896" s="3"/>
      <c r="J11896" s="3"/>
      <c r="K11896" s="3"/>
      <c r="L11896" s="3"/>
      <c r="M11896" s="3"/>
      <c r="N11896" s="3"/>
      <c r="O11896" s="3"/>
      <c r="P11896" s="3"/>
      <c r="Q11896" s="3"/>
      <c r="R11896" s="6"/>
      <c r="S11896" s="3"/>
      <c r="T11896" s="3"/>
      <c r="U11896" s="3"/>
      <c r="V11896" s="3"/>
      <c r="W11896" s="3"/>
      <c r="X11896" s="3"/>
      <c r="Y11896" s="7"/>
    </row>
    <row r="11897" spans="2:25" s="12" customFormat="1" x14ac:dyDescent="0.2">
      <c r="B11897" s="8"/>
      <c r="C11897" s="8"/>
      <c r="D11897" s="8"/>
      <c r="E11897" s="3"/>
      <c r="F11897" s="8"/>
      <c r="G11897" s="48"/>
      <c r="I11897" s="3"/>
      <c r="J11897" s="3"/>
      <c r="K11897" s="3"/>
      <c r="L11897" s="3"/>
      <c r="M11897" s="3"/>
      <c r="N11897" s="3"/>
      <c r="O11897" s="3"/>
      <c r="P11897" s="3"/>
      <c r="Q11897" s="3"/>
      <c r="R11897" s="6"/>
      <c r="S11897" s="3"/>
      <c r="T11897" s="3"/>
      <c r="U11897" s="3"/>
      <c r="V11897" s="3"/>
      <c r="W11897" s="3"/>
      <c r="X11897" s="3"/>
      <c r="Y11897" s="7"/>
    </row>
    <row r="11898" spans="2:25" s="12" customFormat="1" x14ac:dyDescent="0.2">
      <c r="B11898" s="8"/>
      <c r="C11898" s="8"/>
      <c r="D11898" s="8"/>
      <c r="E11898" s="3"/>
      <c r="F11898" s="8"/>
      <c r="G11898" s="48"/>
      <c r="I11898" s="3"/>
      <c r="J11898" s="3"/>
      <c r="K11898" s="3"/>
      <c r="L11898" s="3"/>
      <c r="M11898" s="3"/>
      <c r="N11898" s="3"/>
      <c r="O11898" s="3"/>
      <c r="P11898" s="3"/>
      <c r="Q11898" s="3"/>
      <c r="R11898" s="6"/>
      <c r="S11898" s="3"/>
      <c r="T11898" s="3"/>
      <c r="U11898" s="3"/>
      <c r="V11898" s="3"/>
      <c r="W11898" s="3"/>
      <c r="X11898" s="3"/>
      <c r="Y11898" s="7"/>
    </row>
    <row r="11899" spans="2:25" s="12" customFormat="1" x14ac:dyDescent="0.2">
      <c r="B11899" s="8"/>
      <c r="C11899" s="8"/>
      <c r="D11899" s="8"/>
      <c r="E11899" s="3"/>
      <c r="F11899" s="8"/>
      <c r="G11899" s="48"/>
      <c r="I11899" s="3"/>
      <c r="J11899" s="3"/>
      <c r="K11899" s="3"/>
      <c r="L11899" s="3"/>
      <c r="M11899" s="3"/>
      <c r="N11899" s="3"/>
      <c r="O11899" s="3"/>
      <c r="P11899" s="3"/>
      <c r="Q11899" s="3"/>
      <c r="R11899" s="6"/>
      <c r="S11899" s="3"/>
      <c r="T11899" s="3"/>
      <c r="U11899" s="3"/>
      <c r="V11899" s="3"/>
      <c r="W11899" s="3"/>
      <c r="X11899" s="3"/>
      <c r="Y11899" s="7"/>
    </row>
    <row r="11900" spans="2:25" s="12" customFormat="1" x14ac:dyDescent="0.2">
      <c r="B11900" s="8"/>
      <c r="C11900" s="8"/>
      <c r="D11900" s="8"/>
      <c r="E11900" s="3"/>
      <c r="F11900" s="8"/>
      <c r="G11900" s="48"/>
      <c r="I11900" s="3"/>
      <c r="J11900" s="3"/>
      <c r="K11900" s="3"/>
      <c r="L11900" s="3"/>
      <c r="M11900" s="3"/>
      <c r="N11900" s="3"/>
      <c r="O11900" s="3"/>
      <c r="P11900" s="3"/>
      <c r="Q11900" s="3"/>
      <c r="R11900" s="6"/>
      <c r="S11900" s="3"/>
      <c r="T11900" s="3"/>
      <c r="U11900" s="3"/>
      <c r="V11900" s="3"/>
      <c r="W11900" s="3"/>
      <c r="X11900" s="3"/>
      <c r="Y11900" s="7"/>
    </row>
    <row r="11901" spans="2:25" s="12" customFormat="1" x14ac:dyDescent="0.2">
      <c r="B11901" s="8"/>
      <c r="C11901" s="8"/>
      <c r="D11901" s="8"/>
      <c r="E11901" s="3"/>
      <c r="F11901" s="8"/>
      <c r="G11901" s="48"/>
      <c r="I11901" s="3"/>
      <c r="J11901" s="3"/>
      <c r="K11901" s="3"/>
      <c r="L11901" s="3"/>
      <c r="M11901" s="3"/>
      <c r="N11901" s="3"/>
      <c r="O11901" s="3"/>
      <c r="P11901" s="3"/>
      <c r="Q11901" s="3"/>
      <c r="R11901" s="6"/>
      <c r="S11901" s="3"/>
      <c r="T11901" s="3"/>
      <c r="U11901" s="3"/>
      <c r="V11901" s="3"/>
      <c r="W11901" s="3"/>
      <c r="X11901" s="3"/>
      <c r="Y11901" s="7"/>
    </row>
    <row r="11902" spans="2:25" s="12" customFormat="1" x14ac:dyDescent="0.2">
      <c r="B11902" s="8"/>
      <c r="C11902" s="8"/>
      <c r="D11902" s="8"/>
      <c r="E11902" s="3"/>
      <c r="F11902" s="8"/>
      <c r="G11902" s="48"/>
      <c r="I11902" s="3"/>
      <c r="J11902" s="3"/>
      <c r="K11902" s="3"/>
      <c r="L11902" s="3"/>
      <c r="M11902" s="3"/>
      <c r="N11902" s="3"/>
      <c r="O11902" s="3"/>
      <c r="P11902" s="3"/>
      <c r="Q11902" s="3"/>
      <c r="R11902" s="6"/>
      <c r="S11902" s="3"/>
      <c r="T11902" s="3"/>
      <c r="U11902" s="3"/>
      <c r="V11902" s="3"/>
      <c r="W11902" s="3"/>
      <c r="X11902" s="3"/>
      <c r="Y11902" s="7"/>
    </row>
    <row r="11903" spans="2:25" s="12" customFormat="1" x14ac:dyDescent="0.2">
      <c r="B11903" s="8"/>
      <c r="C11903" s="8"/>
      <c r="D11903" s="8"/>
      <c r="E11903" s="3"/>
      <c r="F11903" s="8"/>
      <c r="G11903" s="48"/>
      <c r="I11903" s="3"/>
      <c r="J11903" s="3"/>
      <c r="K11903" s="3"/>
      <c r="L11903" s="3"/>
      <c r="M11903" s="3"/>
      <c r="N11903" s="3"/>
      <c r="O11903" s="3"/>
      <c r="P11903" s="3"/>
      <c r="Q11903" s="3"/>
      <c r="R11903" s="6"/>
      <c r="S11903" s="3"/>
      <c r="T11903" s="3"/>
      <c r="U11903" s="3"/>
      <c r="V11903" s="3"/>
      <c r="W11903" s="3"/>
      <c r="X11903" s="3"/>
      <c r="Y11903" s="7"/>
    </row>
    <row r="11904" spans="2:25" s="12" customFormat="1" x14ac:dyDescent="0.2">
      <c r="B11904" s="8"/>
      <c r="C11904" s="8"/>
      <c r="D11904" s="8"/>
      <c r="E11904" s="3"/>
      <c r="F11904" s="8"/>
      <c r="G11904" s="48"/>
      <c r="I11904" s="3"/>
      <c r="J11904" s="3"/>
      <c r="K11904" s="3"/>
      <c r="L11904" s="3"/>
      <c r="M11904" s="3"/>
      <c r="N11904" s="3"/>
      <c r="O11904" s="3"/>
      <c r="P11904" s="3"/>
      <c r="Q11904" s="3"/>
      <c r="R11904" s="6"/>
      <c r="S11904" s="3"/>
      <c r="T11904" s="3"/>
      <c r="U11904" s="3"/>
      <c r="V11904" s="3"/>
      <c r="W11904" s="3"/>
      <c r="X11904" s="3"/>
      <c r="Y11904" s="7"/>
    </row>
    <row r="11905" spans="2:25" s="12" customFormat="1" x14ac:dyDescent="0.2">
      <c r="B11905" s="8"/>
      <c r="C11905" s="8"/>
      <c r="D11905" s="8"/>
      <c r="E11905" s="3"/>
      <c r="F11905" s="8"/>
      <c r="G11905" s="48"/>
      <c r="I11905" s="3"/>
      <c r="J11905" s="3"/>
      <c r="K11905" s="3"/>
      <c r="L11905" s="3"/>
      <c r="M11905" s="3"/>
      <c r="N11905" s="3"/>
      <c r="O11905" s="3"/>
      <c r="P11905" s="3"/>
      <c r="Q11905" s="3"/>
      <c r="R11905" s="6"/>
      <c r="S11905" s="3"/>
      <c r="T11905" s="3"/>
      <c r="U11905" s="3"/>
      <c r="V11905" s="3"/>
      <c r="W11905" s="3"/>
      <c r="X11905" s="3"/>
      <c r="Y11905" s="7"/>
    </row>
    <row r="11906" spans="2:25" s="12" customFormat="1" x14ac:dyDescent="0.2">
      <c r="B11906" s="8"/>
      <c r="C11906" s="8"/>
      <c r="D11906" s="8"/>
      <c r="E11906" s="3"/>
      <c r="F11906" s="8"/>
      <c r="G11906" s="48"/>
      <c r="I11906" s="3"/>
      <c r="J11906" s="3"/>
      <c r="K11906" s="3"/>
      <c r="L11906" s="3"/>
      <c r="M11906" s="3"/>
      <c r="N11906" s="3"/>
      <c r="O11906" s="3"/>
      <c r="P11906" s="3"/>
      <c r="Q11906" s="3"/>
      <c r="R11906" s="6"/>
      <c r="S11906" s="3"/>
      <c r="T11906" s="3"/>
      <c r="U11906" s="3"/>
      <c r="V11906" s="3"/>
      <c r="W11906" s="3"/>
      <c r="X11906" s="3"/>
      <c r="Y11906" s="7"/>
    </row>
    <row r="11907" spans="2:25" s="12" customFormat="1" x14ac:dyDescent="0.2">
      <c r="B11907" s="8"/>
      <c r="C11907" s="8"/>
      <c r="D11907" s="8"/>
      <c r="E11907" s="3"/>
      <c r="F11907" s="8"/>
      <c r="G11907" s="48"/>
      <c r="I11907" s="3"/>
      <c r="J11907" s="3"/>
      <c r="K11907" s="3"/>
      <c r="L11907" s="3"/>
      <c r="M11907" s="3"/>
      <c r="N11907" s="3"/>
      <c r="O11907" s="3"/>
      <c r="P11907" s="3"/>
      <c r="Q11907" s="3"/>
      <c r="R11907" s="6"/>
      <c r="S11907" s="3"/>
      <c r="T11907" s="3"/>
      <c r="U11907" s="3"/>
      <c r="V11907" s="3"/>
      <c r="W11907" s="3"/>
      <c r="X11907" s="3"/>
      <c r="Y11907" s="7"/>
    </row>
    <row r="11908" spans="2:25" s="12" customFormat="1" x14ac:dyDescent="0.2">
      <c r="B11908" s="8"/>
      <c r="C11908" s="8"/>
      <c r="D11908" s="8"/>
      <c r="E11908" s="3"/>
      <c r="F11908" s="8"/>
      <c r="G11908" s="48"/>
      <c r="I11908" s="3"/>
      <c r="J11908" s="3"/>
      <c r="K11908" s="3"/>
      <c r="L11908" s="3"/>
      <c r="M11908" s="3"/>
      <c r="N11908" s="3"/>
      <c r="O11908" s="3"/>
      <c r="P11908" s="3"/>
      <c r="Q11908" s="3"/>
      <c r="R11908" s="6"/>
      <c r="S11908" s="3"/>
      <c r="T11908" s="3"/>
      <c r="U11908" s="3"/>
      <c r="V11908" s="3"/>
      <c r="W11908" s="3"/>
      <c r="X11908" s="3"/>
      <c r="Y11908" s="7"/>
    </row>
    <row r="11909" spans="2:25" s="12" customFormat="1" x14ac:dyDescent="0.2">
      <c r="B11909" s="8"/>
      <c r="C11909" s="8"/>
      <c r="D11909" s="8"/>
      <c r="E11909" s="3"/>
      <c r="F11909" s="8"/>
      <c r="G11909" s="48"/>
      <c r="I11909" s="3"/>
      <c r="J11909" s="3"/>
      <c r="K11909" s="3"/>
      <c r="L11909" s="3"/>
      <c r="M11909" s="3"/>
      <c r="N11909" s="3"/>
      <c r="O11909" s="3"/>
      <c r="P11909" s="3"/>
      <c r="Q11909" s="3"/>
      <c r="R11909" s="6"/>
      <c r="S11909" s="3"/>
      <c r="T11909" s="3"/>
      <c r="U11909" s="3"/>
      <c r="V11909" s="3"/>
      <c r="W11909" s="3"/>
      <c r="X11909" s="3"/>
      <c r="Y11909" s="7"/>
    </row>
    <row r="11910" spans="2:25" s="12" customFormat="1" x14ac:dyDescent="0.2">
      <c r="B11910" s="8"/>
      <c r="C11910" s="8"/>
      <c r="D11910" s="8"/>
      <c r="E11910" s="3"/>
      <c r="F11910" s="8"/>
      <c r="G11910" s="48"/>
      <c r="I11910" s="3"/>
      <c r="J11910" s="3"/>
      <c r="K11910" s="3"/>
      <c r="L11910" s="3"/>
      <c r="M11910" s="3"/>
      <c r="N11910" s="3"/>
      <c r="O11910" s="3"/>
      <c r="P11910" s="3"/>
      <c r="Q11910" s="3"/>
      <c r="R11910" s="6"/>
      <c r="S11910" s="3"/>
      <c r="T11910" s="3"/>
      <c r="U11910" s="3"/>
      <c r="V11910" s="3"/>
      <c r="W11910" s="3"/>
      <c r="X11910" s="3"/>
      <c r="Y11910" s="7"/>
    </row>
    <row r="11911" spans="2:25" s="12" customFormat="1" x14ac:dyDescent="0.2">
      <c r="B11911" s="8"/>
      <c r="C11911" s="8"/>
      <c r="D11911" s="8"/>
      <c r="E11911" s="3"/>
      <c r="F11911" s="8"/>
      <c r="G11911" s="48"/>
      <c r="I11911" s="3"/>
      <c r="J11911" s="3"/>
      <c r="K11911" s="3"/>
      <c r="L11911" s="3"/>
      <c r="M11911" s="3"/>
      <c r="N11911" s="3"/>
      <c r="O11911" s="3"/>
      <c r="P11911" s="3"/>
      <c r="Q11911" s="3"/>
      <c r="R11911" s="6"/>
      <c r="S11911" s="3"/>
      <c r="T11911" s="3"/>
      <c r="U11911" s="3"/>
      <c r="V11911" s="3"/>
      <c r="W11911" s="3"/>
      <c r="X11911" s="3"/>
      <c r="Y11911" s="7"/>
    </row>
    <row r="11912" spans="2:25" s="12" customFormat="1" x14ac:dyDescent="0.2">
      <c r="B11912" s="8"/>
      <c r="C11912" s="8"/>
      <c r="D11912" s="8"/>
      <c r="E11912" s="3"/>
      <c r="F11912" s="8"/>
      <c r="G11912" s="48"/>
      <c r="I11912" s="3"/>
      <c r="J11912" s="3"/>
      <c r="K11912" s="3"/>
      <c r="L11912" s="3"/>
      <c r="M11912" s="3"/>
      <c r="N11912" s="3"/>
      <c r="O11912" s="3"/>
      <c r="P11912" s="3"/>
      <c r="Q11912" s="3"/>
      <c r="R11912" s="6"/>
      <c r="S11912" s="3"/>
      <c r="T11912" s="3"/>
      <c r="U11912" s="3"/>
      <c r="V11912" s="3"/>
      <c r="W11912" s="3"/>
      <c r="X11912" s="3"/>
      <c r="Y11912" s="7"/>
    </row>
    <row r="11913" spans="2:25" s="12" customFormat="1" x14ac:dyDescent="0.2">
      <c r="B11913" s="8"/>
      <c r="C11913" s="8"/>
      <c r="D11913" s="8"/>
      <c r="E11913" s="3"/>
      <c r="F11913" s="8"/>
      <c r="G11913" s="48"/>
      <c r="I11913" s="3"/>
      <c r="J11913" s="3"/>
      <c r="K11913" s="3"/>
      <c r="L11913" s="3"/>
      <c r="M11913" s="3"/>
      <c r="N11913" s="3"/>
      <c r="O11913" s="3"/>
      <c r="P11913" s="3"/>
      <c r="Q11913" s="3"/>
      <c r="R11913" s="6"/>
      <c r="S11913" s="3"/>
      <c r="T11913" s="3"/>
      <c r="U11913" s="3"/>
      <c r="V11913" s="3"/>
      <c r="W11913" s="3"/>
      <c r="X11913" s="3"/>
      <c r="Y11913" s="7"/>
    </row>
    <row r="11914" spans="2:25" s="12" customFormat="1" x14ac:dyDescent="0.2">
      <c r="B11914" s="8"/>
      <c r="C11914" s="8"/>
      <c r="D11914" s="8"/>
      <c r="E11914" s="3"/>
      <c r="F11914" s="8"/>
      <c r="G11914" s="48"/>
      <c r="I11914" s="3"/>
      <c r="J11914" s="3"/>
      <c r="K11914" s="3"/>
      <c r="L11914" s="3"/>
      <c r="M11914" s="3"/>
      <c r="N11914" s="3"/>
      <c r="O11914" s="3"/>
      <c r="P11914" s="3"/>
      <c r="Q11914" s="3"/>
      <c r="R11914" s="6"/>
      <c r="S11914" s="3"/>
      <c r="T11914" s="3"/>
      <c r="U11914" s="3"/>
      <c r="V11914" s="3"/>
      <c r="W11914" s="3"/>
      <c r="X11914" s="3"/>
      <c r="Y11914" s="7"/>
    </row>
    <row r="11915" spans="2:25" s="12" customFormat="1" x14ac:dyDescent="0.2">
      <c r="B11915" s="8"/>
      <c r="C11915" s="8"/>
      <c r="D11915" s="8"/>
      <c r="E11915" s="3"/>
      <c r="F11915" s="8"/>
      <c r="G11915" s="48"/>
      <c r="I11915" s="3"/>
      <c r="J11915" s="3"/>
      <c r="K11915" s="3"/>
      <c r="L11915" s="3"/>
      <c r="M11915" s="3"/>
      <c r="N11915" s="3"/>
      <c r="O11915" s="3"/>
      <c r="P11915" s="3"/>
      <c r="Q11915" s="3"/>
      <c r="R11915" s="6"/>
      <c r="S11915" s="3"/>
      <c r="T11915" s="3"/>
      <c r="U11915" s="3"/>
      <c r="V11915" s="3"/>
      <c r="W11915" s="3"/>
      <c r="X11915" s="3"/>
      <c r="Y11915" s="7"/>
    </row>
    <row r="11916" spans="2:25" s="12" customFormat="1" x14ac:dyDescent="0.2">
      <c r="B11916" s="8"/>
      <c r="C11916" s="8"/>
      <c r="D11916" s="8"/>
      <c r="E11916" s="3"/>
      <c r="F11916" s="8"/>
      <c r="G11916" s="48"/>
      <c r="I11916" s="3"/>
      <c r="J11916" s="3"/>
      <c r="K11916" s="3"/>
      <c r="L11916" s="3"/>
      <c r="M11916" s="3"/>
      <c r="N11916" s="3"/>
      <c r="O11916" s="3"/>
      <c r="P11916" s="3"/>
      <c r="Q11916" s="3"/>
      <c r="R11916" s="6"/>
      <c r="S11916" s="3"/>
      <c r="T11916" s="3"/>
      <c r="U11916" s="3"/>
      <c r="V11916" s="3"/>
      <c r="W11916" s="3"/>
      <c r="X11916" s="3"/>
      <c r="Y11916" s="7"/>
    </row>
    <row r="11917" spans="2:25" s="12" customFormat="1" x14ac:dyDescent="0.2">
      <c r="B11917" s="8"/>
      <c r="C11917" s="8"/>
      <c r="D11917" s="8"/>
      <c r="E11917" s="3"/>
      <c r="F11917" s="8"/>
      <c r="G11917" s="48"/>
      <c r="I11917" s="3"/>
      <c r="J11917" s="3"/>
      <c r="K11917" s="3"/>
      <c r="L11917" s="3"/>
      <c r="M11917" s="3"/>
      <c r="N11917" s="3"/>
      <c r="O11917" s="3"/>
      <c r="P11917" s="3"/>
      <c r="Q11917" s="3"/>
      <c r="R11917" s="6"/>
      <c r="S11917" s="3"/>
      <c r="T11917" s="3"/>
      <c r="U11917" s="3"/>
      <c r="V11917" s="3"/>
      <c r="W11917" s="3"/>
      <c r="X11917" s="3"/>
      <c r="Y11917" s="7"/>
    </row>
    <row r="11918" spans="2:25" s="12" customFormat="1" x14ac:dyDescent="0.2">
      <c r="B11918" s="8"/>
      <c r="C11918" s="8"/>
      <c r="D11918" s="8"/>
      <c r="E11918" s="3"/>
      <c r="F11918" s="8"/>
      <c r="G11918" s="48"/>
      <c r="I11918" s="3"/>
      <c r="J11918" s="3"/>
      <c r="K11918" s="3"/>
      <c r="L11918" s="3"/>
      <c r="M11918" s="3"/>
      <c r="N11918" s="3"/>
      <c r="O11918" s="3"/>
      <c r="P11918" s="3"/>
      <c r="Q11918" s="3"/>
      <c r="R11918" s="6"/>
      <c r="S11918" s="3"/>
      <c r="T11918" s="3"/>
      <c r="U11918" s="3"/>
      <c r="V11918" s="3"/>
      <c r="W11918" s="3"/>
      <c r="X11918" s="3"/>
      <c r="Y11918" s="7"/>
    </row>
    <row r="11919" spans="2:25" s="12" customFormat="1" x14ac:dyDescent="0.2">
      <c r="B11919" s="8"/>
      <c r="C11919" s="8"/>
      <c r="D11919" s="8"/>
      <c r="E11919" s="3"/>
      <c r="F11919" s="8"/>
      <c r="G11919" s="48"/>
      <c r="I11919" s="3"/>
      <c r="J11919" s="3"/>
      <c r="K11919" s="3"/>
      <c r="L11919" s="3"/>
      <c r="M11919" s="3"/>
      <c r="N11919" s="3"/>
      <c r="O11919" s="3"/>
      <c r="P11919" s="3"/>
      <c r="Q11919" s="3"/>
      <c r="R11919" s="6"/>
      <c r="S11919" s="3"/>
      <c r="T11919" s="3"/>
      <c r="U11919" s="3"/>
      <c r="V11919" s="3"/>
      <c r="W11919" s="3"/>
      <c r="X11919" s="3"/>
      <c r="Y11919" s="7"/>
    </row>
    <row r="11920" spans="2:25" s="12" customFormat="1" x14ac:dyDescent="0.2">
      <c r="B11920" s="8"/>
      <c r="C11920" s="8"/>
      <c r="D11920" s="8"/>
      <c r="E11920" s="3"/>
      <c r="F11920" s="8"/>
      <c r="G11920" s="48"/>
      <c r="I11920" s="3"/>
      <c r="J11920" s="3"/>
      <c r="K11920" s="3"/>
      <c r="L11920" s="3"/>
      <c r="M11920" s="3"/>
      <c r="N11920" s="3"/>
      <c r="O11920" s="3"/>
      <c r="P11920" s="3"/>
      <c r="Q11920" s="3"/>
      <c r="R11920" s="6"/>
      <c r="S11920" s="3"/>
      <c r="T11920" s="3"/>
      <c r="U11920" s="3"/>
      <c r="V11920" s="3"/>
      <c r="W11920" s="3"/>
      <c r="X11920" s="3"/>
      <c r="Y11920" s="7"/>
    </row>
    <row r="11921" spans="2:25" s="12" customFormat="1" x14ac:dyDescent="0.2">
      <c r="B11921" s="8"/>
      <c r="C11921" s="8"/>
      <c r="D11921" s="8"/>
      <c r="E11921" s="3"/>
      <c r="F11921" s="8"/>
      <c r="G11921" s="48"/>
      <c r="I11921" s="3"/>
      <c r="J11921" s="3"/>
      <c r="K11921" s="3"/>
      <c r="L11921" s="3"/>
      <c r="M11921" s="3"/>
      <c r="N11921" s="3"/>
      <c r="O11921" s="3"/>
      <c r="P11921" s="3"/>
      <c r="Q11921" s="3"/>
      <c r="R11921" s="6"/>
      <c r="S11921" s="3"/>
      <c r="T11921" s="3"/>
      <c r="U11921" s="3"/>
      <c r="V11921" s="3"/>
      <c r="W11921" s="3"/>
      <c r="X11921" s="3"/>
      <c r="Y11921" s="7"/>
    </row>
    <row r="11922" spans="2:25" s="12" customFormat="1" x14ac:dyDescent="0.2">
      <c r="B11922" s="8"/>
      <c r="C11922" s="8"/>
      <c r="D11922" s="8"/>
      <c r="E11922" s="3"/>
      <c r="F11922" s="8"/>
      <c r="G11922" s="48"/>
      <c r="I11922" s="3"/>
      <c r="J11922" s="3"/>
      <c r="K11922" s="3"/>
      <c r="L11922" s="3"/>
      <c r="M11922" s="3"/>
      <c r="N11922" s="3"/>
      <c r="O11922" s="3"/>
      <c r="P11922" s="3"/>
      <c r="Q11922" s="3"/>
      <c r="R11922" s="6"/>
      <c r="S11922" s="3"/>
      <c r="T11922" s="3"/>
      <c r="U11922" s="3"/>
      <c r="V11922" s="3"/>
      <c r="W11922" s="3"/>
      <c r="X11922" s="3"/>
      <c r="Y11922" s="7"/>
    </row>
    <row r="11923" spans="2:25" s="12" customFormat="1" x14ac:dyDescent="0.2">
      <c r="B11923" s="8"/>
      <c r="C11923" s="8"/>
      <c r="D11923" s="8"/>
      <c r="E11923" s="3"/>
      <c r="F11923" s="8"/>
      <c r="G11923" s="48"/>
      <c r="I11923" s="3"/>
      <c r="J11923" s="3"/>
      <c r="K11923" s="3"/>
      <c r="L11923" s="3"/>
      <c r="M11923" s="3"/>
      <c r="N11923" s="3"/>
      <c r="O11923" s="3"/>
      <c r="P11923" s="3"/>
      <c r="Q11923" s="3"/>
      <c r="R11923" s="6"/>
      <c r="S11923" s="3"/>
      <c r="T11923" s="3"/>
      <c r="U11923" s="3"/>
      <c r="V11923" s="3"/>
      <c r="W11923" s="3"/>
      <c r="X11923" s="3"/>
      <c r="Y11923" s="7"/>
    </row>
    <row r="11924" spans="2:25" s="12" customFormat="1" x14ac:dyDescent="0.2">
      <c r="B11924" s="8"/>
      <c r="C11924" s="8"/>
      <c r="D11924" s="8"/>
      <c r="E11924" s="3"/>
      <c r="F11924" s="8"/>
      <c r="G11924" s="48"/>
      <c r="I11924" s="3"/>
      <c r="J11924" s="3"/>
      <c r="K11924" s="3"/>
      <c r="L11924" s="3"/>
      <c r="M11924" s="3"/>
      <c r="N11924" s="3"/>
      <c r="O11924" s="3"/>
      <c r="P11924" s="3"/>
      <c r="Q11924" s="3"/>
      <c r="R11924" s="6"/>
      <c r="S11924" s="3"/>
      <c r="T11924" s="3"/>
      <c r="U11924" s="3"/>
      <c r="V11924" s="3"/>
      <c r="W11924" s="3"/>
      <c r="X11924" s="3"/>
      <c r="Y11924" s="7"/>
    </row>
    <row r="11925" spans="2:25" s="12" customFormat="1" x14ac:dyDescent="0.2">
      <c r="B11925" s="8"/>
      <c r="C11925" s="8"/>
      <c r="D11925" s="8"/>
      <c r="E11925" s="3"/>
      <c r="F11925" s="8"/>
      <c r="G11925" s="48"/>
      <c r="I11925" s="3"/>
      <c r="J11925" s="3"/>
      <c r="K11925" s="3"/>
      <c r="L11925" s="3"/>
      <c r="M11925" s="3"/>
      <c r="N11925" s="3"/>
      <c r="O11925" s="3"/>
      <c r="P11925" s="3"/>
      <c r="Q11925" s="3"/>
      <c r="R11925" s="6"/>
      <c r="S11925" s="3"/>
      <c r="T11925" s="3"/>
      <c r="U11925" s="3"/>
      <c r="V11925" s="3"/>
      <c r="W11925" s="3"/>
      <c r="X11925" s="3"/>
      <c r="Y11925" s="7"/>
    </row>
    <row r="11926" spans="2:25" s="12" customFormat="1" x14ac:dyDescent="0.2">
      <c r="B11926" s="8"/>
      <c r="C11926" s="8"/>
      <c r="D11926" s="8"/>
      <c r="E11926" s="3"/>
      <c r="F11926" s="8"/>
      <c r="G11926" s="48"/>
      <c r="I11926" s="3"/>
      <c r="J11926" s="3"/>
      <c r="K11926" s="3"/>
      <c r="L11926" s="3"/>
      <c r="M11926" s="3"/>
      <c r="N11926" s="3"/>
      <c r="O11926" s="3"/>
      <c r="P11926" s="3"/>
      <c r="Q11926" s="3"/>
      <c r="R11926" s="6"/>
      <c r="S11926" s="3"/>
      <c r="T11926" s="3"/>
      <c r="U11926" s="3"/>
      <c r="V11926" s="3"/>
      <c r="W11926" s="3"/>
      <c r="X11926" s="3"/>
      <c r="Y11926" s="7"/>
    </row>
    <row r="11927" spans="2:25" s="12" customFormat="1" x14ac:dyDescent="0.2">
      <c r="B11927" s="8"/>
      <c r="C11927" s="8"/>
      <c r="D11927" s="8"/>
      <c r="E11927" s="3"/>
      <c r="F11927" s="8"/>
      <c r="G11927" s="48"/>
      <c r="I11927" s="3"/>
      <c r="J11927" s="3"/>
      <c r="K11927" s="3"/>
      <c r="L11927" s="3"/>
      <c r="M11927" s="3"/>
      <c r="N11927" s="3"/>
      <c r="O11927" s="3"/>
      <c r="P11927" s="3"/>
      <c r="Q11927" s="3"/>
      <c r="R11927" s="6"/>
      <c r="S11927" s="3"/>
      <c r="T11927" s="3"/>
      <c r="U11927" s="3"/>
      <c r="V11927" s="3"/>
      <c r="W11927" s="3"/>
      <c r="X11927" s="3"/>
      <c r="Y11927" s="7"/>
    </row>
    <row r="11928" spans="2:25" s="12" customFormat="1" x14ac:dyDescent="0.2">
      <c r="B11928" s="8"/>
      <c r="C11928" s="8"/>
      <c r="D11928" s="8"/>
      <c r="E11928" s="3"/>
      <c r="F11928" s="8"/>
      <c r="G11928" s="48"/>
      <c r="I11928" s="3"/>
      <c r="J11928" s="3"/>
      <c r="K11928" s="3"/>
      <c r="L11928" s="3"/>
      <c r="M11928" s="3"/>
      <c r="N11928" s="3"/>
      <c r="O11928" s="3"/>
      <c r="P11928" s="3"/>
      <c r="Q11928" s="3"/>
      <c r="R11928" s="6"/>
      <c r="S11928" s="3"/>
      <c r="T11928" s="3"/>
      <c r="U11928" s="3"/>
      <c r="V11928" s="3"/>
      <c r="W11928" s="3"/>
      <c r="X11928" s="3"/>
      <c r="Y11928" s="7"/>
    </row>
    <row r="11929" spans="2:25" s="12" customFormat="1" x14ac:dyDescent="0.2">
      <c r="B11929" s="8"/>
      <c r="C11929" s="8"/>
      <c r="D11929" s="8"/>
      <c r="E11929" s="3"/>
      <c r="F11929" s="8"/>
      <c r="G11929" s="48"/>
      <c r="I11929" s="3"/>
      <c r="J11929" s="3"/>
      <c r="K11929" s="3"/>
      <c r="L11929" s="3"/>
      <c r="M11929" s="3"/>
      <c r="N11929" s="3"/>
      <c r="O11929" s="3"/>
      <c r="P11929" s="3"/>
      <c r="Q11929" s="3"/>
      <c r="R11929" s="6"/>
      <c r="S11929" s="3"/>
      <c r="T11929" s="3"/>
      <c r="U11929" s="3"/>
      <c r="V11929" s="3"/>
      <c r="W11929" s="3"/>
      <c r="X11929" s="3"/>
      <c r="Y11929" s="7"/>
    </row>
    <row r="11930" spans="2:25" s="12" customFormat="1" x14ac:dyDescent="0.2">
      <c r="B11930" s="8"/>
      <c r="C11930" s="8"/>
      <c r="D11930" s="8"/>
      <c r="E11930" s="3"/>
      <c r="F11930" s="8"/>
      <c r="G11930" s="48"/>
      <c r="I11930" s="3"/>
      <c r="J11930" s="3"/>
      <c r="K11930" s="3"/>
      <c r="L11930" s="3"/>
      <c r="M11930" s="3"/>
      <c r="N11930" s="3"/>
      <c r="O11930" s="3"/>
      <c r="P11930" s="3"/>
      <c r="Q11930" s="3"/>
      <c r="R11930" s="6"/>
      <c r="S11930" s="3"/>
      <c r="T11930" s="3"/>
      <c r="U11930" s="3"/>
      <c r="V11930" s="3"/>
      <c r="W11930" s="3"/>
      <c r="X11930" s="3"/>
      <c r="Y11930" s="7"/>
    </row>
    <row r="11931" spans="2:25" s="12" customFormat="1" x14ac:dyDescent="0.2">
      <c r="B11931" s="8"/>
      <c r="C11931" s="8"/>
      <c r="D11931" s="8"/>
      <c r="E11931" s="3"/>
      <c r="F11931" s="8"/>
      <c r="G11931" s="48"/>
      <c r="I11931" s="3"/>
      <c r="J11931" s="3"/>
      <c r="K11931" s="3"/>
      <c r="L11931" s="3"/>
      <c r="M11931" s="3"/>
      <c r="N11931" s="3"/>
      <c r="O11931" s="3"/>
      <c r="P11931" s="3"/>
      <c r="Q11931" s="3"/>
      <c r="R11931" s="6"/>
      <c r="S11931" s="3"/>
      <c r="T11931" s="3"/>
      <c r="U11931" s="3"/>
      <c r="V11931" s="3"/>
      <c r="W11931" s="3"/>
      <c r="X11931" s="3"/>
      <c r="Y11931" s="7"/>
    </row>
    <row r="11932" spans="2:25" s="12" customFormat="1" x14ac:dyDescent="0.2">
      <c r="B11932" s="8"/>
      <c r="C11932" s="8"/>
      <c r="D11932" s="8"/>
      <c r="E11932" s="3"/>
      <c r="F11932" s="8"/>
      <c r="G11932" s="48"/>
      <c r="I11932" s="3"/>
      <c r="J11932" s="3"/>
      <c r="K11932" s="3"/>
      <c r="L11932" s="3"/>
      <c r="M11932" s="3"/>
      <c r="N11932" s="3"/>
      <c r="O11932" s="3"/>
      <c r="P11932" s="3"/>
      <c r="Q11932" s="3"/>
      <c r="R11932" s="6"/>
      <c r="S11932" s="3"/>
      <c r="T11932" s="3"/>
      <c r="U11932" s="3"/>
      <c r="V11932" s="3"/>
      <c r="W11932" s="3"/>
      <c r="X11932" s="3"/>
      <c r="Y11932" s="7"/>
    </row>
    <row r="11933" spans="2:25" s="12" customFormat="1" x14ac:dyDescent="0.2">
      <c r="B11933" s="8"/>
      <c r="C11933" s="8"/>
      <c r="D11933" s="8"/>
      <c r="E11933" s="3"/>
      <c r="F11933" s="8"/>
      <c r="G11933" s="48"/>
      <c r="I11933" s="3"/>
      <c r="J11933" s="3"/>
      <c r="K11933" s="3"/>
      <c r="L11933" s="3"/>
      <c r="M11933" s="3"/>
      <c r="N11933" s="3"/>
      <c r="O11933" s="3"/>
      <c r="P11933" s="3"/>
      <c r="Q11933" s="3"/>
      <c r="R11933" s="6"/>
      <c r="S11933" s="3"/>
      <c r="T11933" s="3"/>
      <c r="U11933" s="3"/>
      <c r="V11933" s="3"/>
      <c r="W11933" s="3"/>
      <c r="X11933" s="3"/>
      <c r="Y11933" s="7"/>
    </row>
    <row r="11934" spans="2:25" s="12" customFormat="1" x14ac:dyDescent="0.2">
      <c r="B11934" s="8"/>
      <c r="C11934" s="8"/>
      <c r="D11934" s="8"/>
      <c r="E11934" s="3"/>
      <c r="F11934" s="8"/>
      <c r="G11934" s="48"/>
      <c r="I11934" s="3"/>
      <c r="J11934" s="3"/>
      <c r="K11934" s="3"/>
      <c r="L11934" s="3"/>
      <c r="M11934" s="3"/>
      <c r="N11934" s="3"/>
      <c r="O11934" s="3"/>
      <c r="P11934" s="3"/>
      <c r="Q11934" s="3"/>
      <c r="R11934" s="6"/>
      <c r="S11934" s="3"/>
      <c r="T11934" s="3"/>
      <c r="U11934" s="3"/>
      <c r="V11934" s="3"/>
      <c r="W11934" s="3"/>
      <c r="X11934" s="3"/>
      <c r="Y11934" s="7"/>
    </row>
    <row r="11935" spans="2:25" s="12" customFormat="1" x14ac:dyDescent="0.2">
      <c r="B11935" s="8"/>
      <c r="C11935" s="8"/>
      <c r="D11935" s="8"/>
      <c r="E11935" s="3"/>
      <c r="F11935" s="8"/>
      <c r="G11935" s="48"/>
      <c r="I11935" s="3"/>
      <c r="J11935" s="3"/>
      <c r="K11935" s="3"/>
      <c r="L11935" s="3"/>
      <c r="M11935" s="3"/>
      <c r="N11935" s="3"/>
      <c r="O11935" s="3"/>
      <c r="P11935" s="3"/>
      <c r="Q11935" s="3"/>
      <c r="R11935" s="6"/>
      <c r="S11935" s="3"/>
      <c r="T11935" s="3"/>
      <c r="U11935" s="3"/>
      <c r="V11935" s="3"/>
      <c r="W11935" s="3"/>
      <c r="X11935" s="3"/>
      <c r="Y11935" s="7"/>
    </row>
    <row r="11936" spans="2:25" s="12" customFormat="1" x14ac:dyDescent="0.2">
      <c r="B11936" s="8"/>
      <c r="C11936" s="8"/>
      <c r="D11936" s="8"/>
      <c r="E11936" s="3"/>
      <c r="F11936" s="8"/>
      <c r="G11936" s="48"/>
      <c r="I11936" s="3"/>
      <c r="J11936" s="3"/>
      <c r="K11936" s="3"/>
      <c r="L11936" s="3"/>
      <c r="M11936" s="3"/>
      <c r="N11936" s="3"/>
      <c r="O11936" s="3"/>
      <c r="P11936" s="3"/>
      <c r="Q11936" s="3"/>
      <c r="R11936" s="6"/>
      <c r="S11936" s="3"/>
      <c r="T11936" s="3"/>
      <c r="U11936" s="3"/>
      <c r="V11936" s="3"/>
      <c r="W11936" s="3"/>
      <c r="X11936" s="3"/>
      <c r="Y11936" s="7"/>
    </row>
    <row r="11937" spans="2:25" s="12" customFormat="1" x14ac:dyDescent="0.2">
      <c r="B11937" s="8"/>
      <c r="C11937" s="8"/>
      <c r="D11937" s="8"/>
      <c r="E11937" s="3"/>
      <c r="F11937" s="8"/>
      <c r="G11937" s="48"/>
      <c r="I11937" s="3"/>
      <c r="J11937" s="3"/>
      <c r="K11937" s="3"/>
      <c r="L11937" s="3"/>
      <c r="M11937" s="3"/>
      <c r="N11937" s="3"/>
      <c r="O11937" s="3"/>
      <c r="P11937" s="3"/>
      <c r="Q11937" s="3"/>
      <c r="R11937" s="6"/>
      <c r="S11937" s="3"/>
      <c r="T11937" s="3"/>
      <c r="U11937" s="3"/>
      <c r="V11937" s="3"/>
      <c r="W11937" s="3"/>
      <c r="X11937" s="3"/>
      <c r="Y11937" s="7"/>
    </row>
    <row r="11938" spans="2:25" s="12" customFormat="1" x14ac:dyDescent="0.2">
      <c r="B11938" s="8"/>
      <c r="C11938" s="8"/>
      <c r="D11938" s="8"/>
      <c r="E11938" s="3"/>
      <c r="F11938" s="8"/>
      <c r="G11938" s="48"/>
      <c r="I11938" s="3"/>
      <c r="J11938" s="3"/>
      <c r="K11938" s="3"/>
      <c r="L11938" s="3"/>
      <c r="M11938" s="3"/>
      <c r="N11938" s="3"/>
      <c r="O11938" s="3"/>
      <c r="P11938" s="3"/>
      <c r="Q11938" s="3"/>
      <c r="R11938" s="6"/>
      <c r="S11938" s="3"/>
      <c r="T11938" s="3"/>
      <c r="U11938" s="3"/>
      <c r="V11938" s="3"/>
      <c r="W11938" s="3"/>
      <c r="X11938" s="3"/>
      <c r="Y11938" s="7"/>
    </row>
    <row r="11939" spans="2:25" s="12" customFormat="1" x14ac:dyDescent="0.2">
      <c r="B11939" s="8"/>
      <c r="C11939" s="8"/>
      <c r="D11939" s="8"/>
      <c r="E11939" s="3"/>
      <c r="F11939" s="8"/>
      <c r="G11939" s="48"/>
      <c r="I11939" s="3"/>
      <c r="J11939" s="3"/>
      <c r="K11939" s="3"/>
      <c r="L11939" s="3"/>
      <c r="M11939" s="3"/>
      <c r="N11939" s="3"/>
      <c r="O11939" s="3"/>
      <c r="P11939" s="3"/>
      <c r="Q11939" s="3"/>
      <c r="R11939" s="6"/>
      <c r="S11939" s="3"/>
      <c r="T11939" s="3"/>
      <c r="U11939" s="3"/>
      <c r="V11939" s="3"/>
      <c r="W11939" s="3"/>
      <c r="X11939" s="3"/>
      <c r="Y11939" s="7"/>
    </row>
    <row r="11940" spans="2:25" s="12" customFormat="1" x14ac:dyDescent="0.2">
      <c r="B11940" s="8"/>
      <c r="C11940" s="8"/>
      <c r="D11940" s="8"/>
      <c r="E11940" s="3"/>
      <c r="F11940" s="8"/>
      <c r="G11940" s="48"/>
      <c r="I11940" s="3"/>
      <c r="J11940" s="3"/>
      <c r="K11940" s="3"/>
      <c r="L11940" s="3"/>
      <c r="M11940" s="3"/>
      <c r="N11940" s="3"/>
      <c r="O11940" s="3"/>
      <c r="P11940" s="3"/>
      <c r="Q11940" s="3"/>
      <c r="R11940" s="6"/>
      <c r="S11940" s="3"/>
      <c r="T11940" s="3"/>
      <c r="U11940" s="3"/>
      <c r="V11940" s="3"/>
      <c r="W11940" s="3"/>
      <c r="X11940" s="3"/>
      <c r="Y11940" s="7"/>
    </row>
    <row r="11941" spans="2:25" s="12" customFormat="1" x14ac:dyDescent="0.2">
      <c r="B11941" s="8"/>
      <c r="C11941" s="8"/>
      <c r="D11941" s="8"/>
      <c r="E11941" s="3"/>
      <c r="F11941" s="8"/>
      <c r="G11941" s="48"/>
      <c r="I11941" s="3"/>
      <c r="J11941" s="3"/>
      <c r="K11941" s="3"/>
      <c r="L11941" s="3"/>
      <c r="M11941" s="3"/>
      <c r="N11941" s="3"/>
      <c r="O11941" s="3"/>
      <c r="P11941" s="3"/>
      <c r="Q11941" s="3"/>
      <c r="R11941" s="6"/>
      <c r="S11941" s="3"/>
      <c r="T11941" s="3"/>
      <c r="U11941" s="3"/>
      <c r="V11941" s="3"/>
      <c r="W11941" s="3"/>
      <c r="X11941" s="3"/>
      <c r="Y11941" s="7"/>
    </row>
    <row r="11942" spans="2:25" s="12" customFormat="1" x14ac:dyDescent="0.2">
      <c r="B11942" s="8"/>
      <c r="C11942" s="8"/>
      <c r="D11942" s="8"/>
      <c r="E11942" s="3"/>
      <c r="F11942" s="8"/>
      <c r="G11942" s="48"/>
      <c r="I11942" s="3"/>
      <c r="J11942" s="3"/>
      <c r="K11942" s="3"/>
      <c r="L11942" s="3"/>
      <c r="M11942" s="3"/>
      <c r="N11942" s="3"/>
      <c r="O11942" s="3"/>
      <c r="P11942" s="3"/>
      <c r="Q11942" s="3"/>
      <c r="R11942" s="6"/>
      <c r="S11942" s="3"/>
      <c r="T11942" s="3"/>
      <c r="U11942" s="3"/>
      <c r="V11942" s="3"/>
      <c r="W11942" s="3"/>
      <c r="X11942" s="3"/>
      <c r="Y11942" s="7"/>
    </row>
    <row r="11943" spans="2:25" s="12" customFormat="1" x14ac:dyDescent="0.2">
      <c r="B11943" s="8"/>
      <c r="C11943" s="8"/>
      <c r="D11943" s="8"/>
      <c r="E11943" s="3"/>
      <c r="F11943" s="8"/>
      <c r="G11943" s="48"/>
      <c r="I11943" s="3"/>
      <c r="J11943" s="3"/>
      <c r="K11943" s="3"/>
      <c r="L11943" s="3"/>
      <c r="M11943" s="3"/>
      <c r="N11943" s="3"/>
      <c r="O11943" s="3"/>
      <c r="P11943" s="3"/>
      <c r="Q11943" s="3"/>
      <c r="R11943" s="6"/>
      <c r="S11943" s="3"/>
      <c r="T11943" s="3"/>
      <c r="U11943" s="3"/>
      <c r="V11943" s="3"/>
      <c r="W11943" s="3"/>
      <c r="X11943" s="3"/>
      <c r="Y11943" s="7"/>
    </row>
    <row r="11944" spans="2:25" s="12" customFormat="1" x14ac:dyDescent="0.2">
      <c r="B11944" s="8"/>
      <c r="C11944" s="8"/>
      <c r="D11944" s="8"/>
      <c r="E11944" s="3"/>
      <c r="F11944" s="8"/>
      <c r="G11944" s="48"/>
      <c r="I11944" s="3"/>
      <c r="J11944" s="3"/>
      <c r="K11944" s="3"/>
      <c r="L11944" s="3"/>
      <c r="M11944" s="3"/>
      <c r="N11944" s="3"/>
      <c r="O11944" s="3"/>
      <c r="P11944" s="3"/>
      <c r="Q11944" s="3"/>
      <c r="R11944" s="6"/>
      <c r="S11944" s="3"/>
      <c r="T11944" s="3"/>
      <c r="U11944" s="3"/>
      <c r="V11944" s="3"/>
      <c r="W11944" s="3"/>
      <c r="X11944" s="3"/>
      <c r="Y11944" s="7"/>
    </row>
    <row r="11945" spans="2:25" s="12" customFormat="1" x14ac:dyDescent="0.2">
      <c r="B11945" s="8"/>
      <c r="C11945" s="8"/>
      <c r="D11945" s="8"/>
      <c r="E11945" s="3"/>
      <c r="F11945" s="8"/>
      <c r="G11945" s="48"/>
      <c r="I11945" s="3"/>
      <c r="J11945" s="3"/>
      <c r="K11945" s="3"/>
      <c r="L11945" s="3"/>
      <c r="M11945" s="3"/>
      <c r="N11945" s="3"/>
      <c r="O11945" s="3"/>
      <c r="P11945" s="3"/>
      <c r="Q11945" s="3"/>
      <c r="R11945" s="6"/>
      <c r="S11945" s="3"/>
      <c r="T11945" s="3"/>
      <c r="U11945" s="3"/>
      <c r="V11945" s="3"/>
      <c r="W11945" s="3"/>
      <c r="X11945" s="3"/>
      <c r="Y11945" s="7"/>
    </row>
    <row r="11946" spans="2:25" s="12" customFormat="1" x14ac:dyDescent="0.2">
      <c r="B11946" s="8"/>
      <c r="C11946" s="8"/>
      <c r="D11946" s="8"/>
      <c r="E11946" s="3"/>
      <c r="F11946" s="8"/>
      <c r="G11946" s="48"/>
      <c r="I11946" s="3"/>
      <c r="J11946" s="3"/>
      <c r="K11946" s="3"/>
      <c r="L11946" s="3"/>
      <c r="M11946" s="3"/>
      <c r="N11946" s="3"/>
      <c r="O11946" s="3"/>
      <c r="P11946" s="3"/>
      <c r="Q11946" s="3"/>
      <c r="R11946" s="6"/>
      <c r="S11946" s="3"/>
      <c r="T11946" s="3"/>
      <c r="U11946" s="3"/>
      <c r="V11946" s="3"/>
      <c r="W11946" s="3"/>
      <c r="X11946" s="3"/>
      <c r="Y11946" s="7"/>
    </row>
    <row r="11947" spans="2:25" s="12" customFormat="1" x14ac:dyDescent="0.2">
      <c r="B11947" s="8"/>
      <c r="C11947" s="8"/>
      <c r="D11947" s="8"/>
      <c r="E11947" s="3"/>
      <c r="F11947" s="8"/>
      <c r="G11947" s="48"/>
      <c r="I11947" s="3"/>
      <c r="J11947" s="3"/>
      <c r="K11947" s="3"/>
      <c r="L11947" s="3"/>
      <c r="M11947" s="3"/>
      <c r="N11947" s="3"/>
      <c r="O11947" s="3"/>
      <c r="P11947" s="3"/>
      <c r="Q11947" s="3"/>
      <c r="R11947" s="6"/>
      <c r="S11947" s="3"/>
      <c r="T11947" s="3"/>
      <c r="U11947" s="3"/>
      <c r="V11947" s="3"/>
      <c r="W11947" s="3"/>
      <c r="X11947" s="3"/>
      <c r="Y11947" s="7"/>
    </row>
    <row r="11948" spans="2:25" s="12" customFormat="1" x14ac:dyDescent="0.2">
      <c r="B11948" s="8"/>
      <c r="C11948" s="8"/>
      <c r="D11948" s="8"/>
      <c r="E11948" s="3"/>
      <c r="F11948" s="8"/>
      <c r="G11948" s="48"/>
      <c r="I11948" s="3"/>
      <c r="J11948" s="3"/>
      <c r="K11948" s="3"/>
      <c r="L11948" s="3"/>
      <c r="M11948" s="3"/>
      <c r="N11948" s="3"/>
      <c r="O11948" s="3"/>
      <c r="P11948" s="3"/>
      <c r="Q11948" s="3"/>
      <c r="R11948" s="6"/>
      <c r="S11948" s="3"/>
      <c r="T11948" s="3"/>
      <c r="U11948" s="3"/>
      <c r="V11948" s="3"/>
      <c r="W11948" s="3"/>
      <c r="X11948" s="3"/>
      <c r="Y11948" s="7"/>
    </row>
    <row r="11949" spans="2:25" s="12" customFormat="1" x14ac:dyDescent="0.2">
      <c r="B11949" s="8"/>
      <c r="C11949" s="8"/>
      <c r="D11949" s="8"/>
      <c r="E11949" s="3"/>
      <c r="F11949" s="8"/>
      <c r="G11949" s="48"/>
      <c r="I11949" s="3"/>
      <c r="J11949" s="3"/>
      <c r="K11949" s="3"/>
      <c r="L11949" s="3"/>
      <c r="M11949" s="3"/>
      <c r="N11949" s="3"/>
      <c r="O11949" s="3"/>
      <c r="P11949" s="3"/>
      <c r="Q11949" s="3"/>
      <c r="R11949" s="6"/>
      <c r="S11949" s="3"/>
      <c r="T11949" s="3"/>
      <c r="U11949" s="3"/>
      <c r="V11949" s="3"/>
      <c r="W11949" s="3"/>
      <c r="X11949" s="3"/>
      <c r="Y11949" s="7"/>
    </row>
    <row r="11950" spans="2:25" s="12" customFormat="1" x14ac:dyDescent="0.2">
      <c r="B11950" s="8"/>
      <c r="C11950" s="8"/>
      <c r="D11950" s="8"/>
      <c r="E11950" s="3"/>
      <c r="F11950" s="8"/>
      <c r="G11950" s="48"/>
      <c r="I11950" s="3"/>
      <c r="J11950" s="3"/>
      <c r="K11950" s="3"/>
      <c r="L11950" s="3"/>
      <c r="M11950" s="3"/>
      <c r="N11950" s="3"/>
      <c r="O11950" s="3"/>
      <c r="P11950" s="3"/>
      <c r="Q11950" s="3"/>
      <c r="R11950" s="6"/>
      <c r="S11950" s="3"/>
      <c r="T11950" s="3"/>
      <c r="U11950" s="3"/>
      <c r="V11950" s="3"/>
      <c r="W11950" s="3"/>
      <c r="X11950" s="3"/>
      <c r="Y11950" s="7"/>
    </row>
    <row r="11951" spans="2:25" s="12" customFormat="1" x14ac:dyDescent="0.2">
      <c r="B11951" s="8"/>
      <c r="C11951" s="8"/>
      <c r="D11951" s="8"/>
      <c r="E11951" s="3"/>
      <c r="F11951" s="8"/>
      <c r="G11951" s="48"/>
      <c r="I11951" s="3"/>
      <c r="J11951" s="3"/>
      <c r="K11951" s="3"/>
      <c r="L11951" s="3"/>
      <c r="M11951" s="3"/>
      <c r="N11951" s="3"/>
      <c r="O11951" s="3"/>
      <c r="P11951" s="3"/>
      <c r="Q11951" s="3"/>
      <c r="R11951" s="6"/>
      <c r="S11951" s="3"/>
      <c r="T11951" s="3"/>
      <c r="U11951" s="3"/>
      <c r="V11951" s="3"/>
      <c r="W11951" s="3"/>
      <c r="X11951" s="3"/>
      <c r="Y11951" s="7"/>
    </row>
    <row r="11952" spans="2:25" s="12" customFormat="1" x14ac:dyDescent="0.2">
      <c r="B11952" s="8"/>
      <c r="C11952" s="8"/>
      <c r="D11952" s="8"/>
      <c r="E11952" s="3"/>
      <c r="F11952" s="8"/>
      <c r="G11952" s="48"/>
      <c r="I11952" s="3"/>
      <c r="J11952" s="3"/>
      <c r="K11952" s="3"/>
      <c r="L11952" s="3"/>
      <c r="M11952" s="3"/>
      <c r="N11952" s="3"/>
      <c r="O11952" s="3"/>
      <c r="P11952" s="3"/>
      <c r="Q11952" s="3"/>
      <c r="R11952" s="6"/>
      <c r="S11952" s="3"/>
      <c r="T11952" s="3"/>
      <c r="U11952" s="3"/>
      <c r="V11952" s="3"/>
      <c r="W11952" s="3"/>
      <c r="X11952" s="3"/>
      <c r="Y11952" s="7"/>
    </row>
    <row r="11953" spans="2:25" s="12" customFormat="1" x14ac:dyDescent="0.2">
      <c r="B11953" s="8"/>
      <c r="C11953" s="8"/>
      <c r="D11953" s="8"/>
      <c r="E11953" s="3"/>
      <c r="F11953" s="8"/>
      <c r="G11953" s="48"/>
      <c r="I11953" s="3"/>
      <c r="J11953" s="3"/>
      <c r="K11953" s="3"/>
      <c r="L11953" s="3"/>
      <c r="M11953" s="3"/>
      <c r="N11953" s="3"/>
      <c r="O11953" s="3"/>
      <c r="P11953" s="3"/>
      <c r="Q11953" s="3"/>
      <c r="R11953" s="6"/>
      <c r="S11953" s="3"/>
      <c r="T11953" s="3"/>
      <c r="U11953" s="3"/>
      <c r="V11953" s="3"/>
      <c r="W11953" s="3"/>
      <c r="X11953" s="3"/>
      <c r="Y11953" s="7"/>
    </row>
    <row r="11954" spans="2:25" s="12" customFormat="1" x14ac:dyDescent="0.2">
      <c r="B11954" s="8"/>
      <c r="C11954" s="8"/>
      <c r="D11954" s="8"/>
      <c r="E11954" s="3"/>
      <c r="F11954" s="8"/>
      <c r="G11954" s="48"/>
      <c r="I11954" s="3"/>
      <c r="J11954" s="3"/>
      <c r="K11954" s="3"/>
      <c r="L11954" s="3"/>
      <c r="M11954" s="3"/>
      <c r="N11954" s="3"/>
      <c r="O11954" s="3"/>
      <c r="P11954" s="3"/>
      <c r="Q11954" s="3"/>
      <c r="R11954" s="6"/>
      <c r="S11954" s="3"/>
      <c r="T11954" s="3"/>
      <c r="U11954" s="3"/>
      <c r="V11954" s="3"/>
      <c r="W11954" s="3"/>
      <c r="X11954" s="3"/>
      <c r="Y11954" s="7"/>
    </row>
    <row r="11955" spans="2:25" s="12" customFormat="1" x14ac:dyDescent="0.2">
      <c r="B11955" s="8"/>
      <c r="C11955" s="8"/>
      <c r="D11955" s="8"/>
      <c r="E11955" s="3"/>
      <c r="F11955" s="8"/>
      <c r="G11955" s="48"/>
      <c r="I11955" s="3"/>
      <c r="J11955" s="3"/>
      <c r="K11955" s="3"/>
      <c r="L11955" s="3"/>
      <c r="M11955" s="3"/>
      <c r="N11955" s="3"/>
      <c r="O11955" s="3"/>
      <c r="P11955" s="3"/>
      <c r="Q11955" s="3"/>
      <c r="R11955" s="6"/>
      <c r="S11955" s="3"/>
      <c r="T11955" s="3"/>
      <c r="U11955" s="3"/>
      <c r="V11955" s="3"/>
      <c r="W11955" s="3"/>
      <c r="X11955" s="3"/>
      <c r="Y11955" s="7"/>
    </row>
    <row r="11956" spans="2:25" s="12" customFormat="1" x14ac:dyDescent="0.2">
      <c r="B11956" s="8"/>
      <c r="C11956" s="8"/>
      <c r="D11956" s="8"/>
      <c r="E11956" s="3"/>
      <c r="F11956" s="8"/>
      <c r="G11956" s="48"/>
      <c r="I11956" s="3"/>
      <c r="J11956" s="3"/>
      <c r="K11956" s="3"/>
      <c r="L11956" s="3"/>
      <c r="M11956" s="3"/>
      <c r="N11956" s="3"/>
      <c r="O11956" s="3"/>
      <c r="P11956" s="3"/>
      <c r="Q11956" s="3"/>
      <c r="R11956" s="6"/>
      <c r="S11956" s="3"/>
      <c r="T11956" s="3"/>
      <c r="U11956" s="3"/>
      <c r="V11956" s="3"/>
      <c r="W11956" s="3"/>
      <c r="X11956" s="3"/>
      <c r="Y11956" s="7"/>
    </row>
    <row r="11957" spans="2:25" s="12" customFormat="1" x14ac:dyDescent="0.2">
      <c r="B11957" s="8"/>
      <c r="C11957" s="8"/>
      <c r="D11957" s="8"/>
      <c r="E11957" s="3"/>
      <c r="F11957" s="8"/>
      <c r="G11957" s="48"/>
      <c r="I11957" s="3"/>
      <c r="J11957" s="3"/>
      <c r="K11957" s="3"/>
      <c r="L11957" s="3"/>
      <c r="M11957" s="3"/>
      <c r="N11957" s="3"/>
      <c r="O11957" s="3"/>
      <c r="P11957" s="3"/>
      <c r="Q11957" s="3"/>
      <c r="R11957" s="6"/>
      <c r="S11957" s="3"/>
      <c r="T11957" s="3"/>
      <c r="U11957" s="3"/>
      <c r="V11957" s="3"/>
      <c r="W11957" s="3"/>
      <c r="X11957" s="3"/>
      <c r="Y11957" s="7"/>
    </row>
    <row r="11958" spans="2:25" s="12" customFormat="1" x14ac:dyDescent="0.2">
      <c r="B11958" s="8"/>
      <c r="C11958" s="8"/>
      <c r="D11958" s="8"/>
      <c r="E11958" s="3"/>
      <c r="F11958" s="8"/>
      <c r="G11958" s="48"/>
      <c r="I11958" s="3"/>
      <c r="J11958" s="3"/>
      <c r="K11958" s="3"/>
      <c r="L11958" s="3"/>
      <c r="M11958" s="3"/>
      <c r="N11958" s="3"/>
      <c r="O11958" s="3"/>
      <c r="P11958" s="3"/>
      <c r="Q11958" s="3"/>
      <c r="R11958" s="6"/>
      <c r="S11958" s="3"/>
      <c r="T11958" s="3"/>
      <c r="U11958" s="3"/>
      <c r="V11958" s="3"/>
      <c r="W11958" s="3"/>
      <c r="X11958" s="3"/>
      <c r="Y11958" s="7"/>
    </row>
    <row r="11959" spans="2:25" s="12" customFormat="1" x14ac:dyDescent="0.2">
      <c r="B11959" s="8"/>
      <c r="C11959" s="8"/>
      <c r="D11959" s="8"/>
      <c r="E11959" s="3"/>
      <c r="F11959" s="8"/>
      <c r="G11959" s="48"/>
      <c r="I11959" s="3"/>
      <c r="J11959" s="3"/>
      <c r="K11959" s="3"/>
      <c r="L11959" s="3"/>
      <c r="M11959" s="3"/>
      <c r="N11959" s="3"/>
      <c r="O11959" s="3"/>
      <c r="P11959" s="3"/>
      <c r="Q11959" s="3"/>
      <c r="R11959" s="6"/>
      <c r="S11959" s="3"/>
      <c r="T11959" s="3"/>
      <c r="U11959" s="3"/>
      <c r="V11959" s="3"/>
      <c r="W11959" s="3"/>
      <c r="X11959" s="3"/>
      <c r="Y11959" s="7"/>
    </row>
    <row r="11960" spans="2:25" s="12" customFormat="1" x14ac:dyDescent="0.2">
      <c r="B11960" s="8"/>
      <c r="C11960" s="8"/>
      <c r="D11960" s="8"/>
      <c r="E11960" s="3"/>
      <c r="F11960" s="8"/>
      <c r="G11960" s="48"/>
      <c r="I11960" s="3"/>
      <c r="J11960" s="3"/>
      <c r="K11960" s="3"/>
      <c r="L11960" s="3"/>
      <c r="M11960" s="3"/>
      <c r="N11960" s="3"/>
      <c r="O11960" s="3"/>
      <c r="P11960" s="3"/>
      <c r="Q11960" s="3"/>
      <c r="R11960" s="6"/>
      <c r="S11960" s="3"/>
      <c r="T11960" s="3"/>
      <c r="U11960" s="3"/>
      <c r="V11960" s="3"/>
      <c r="W11960" s="3"/>
      <c r="X11960" s="3"/>
      <c r="Y11960" s="7"/>
    </row>
    <row r="11961" spans="2:25" s="12" customFormat="1" x14ac:dyDescent="0.2">
      <c r="B11961" s="8"/>
      <c r="C11961" s="8"/>
      <c r="D11961" s="8"/>
      <c r="E11961" s="3"/>
      <c r="F11961" s="8"/>
      <c r="G11961" s="48"/>
      <c r="I11961" s="3"/>
      <c r="J11961" s="3"/>
      <c r="K11961" s="3"/>
      <c r="L11961" s="3"/>
      <c r="M11961" s="3"/>
      <c r="N11961" s="3"/>
      <c r="O11961" s="3"/>
      <c r="P11961" s="3"/>
      <c r="Q11961" s="3"/>
      <c r="R11961" s="6"/>
      <c r="S11961" s="3"/>
      <c r="T11961" s="3"/>
      <c r="U11961" s="3"/>
      <c r="V11961" s="3"/>
      <c r="W11961" s="3"/>
      <c r="X11961" s="3"/>
      <c r="Y11961" s="7"/>
    </row>
    <row r="11962" spans="2:25" s="12" customFormat="1" x14ac:dyDescent="0.2">
      <c r="B11962" s="8"/>
      <c r="C11962" s="8"/>
      <c r="D11962" s="8"/>
      <c r="E11962" s="3"/>
      <c r="F11962" s="8"/>
      <c r="G11962" s="48"/>
      <c r="I11962" s="3"/>
      <c r="J11962" s="3"/>
      <c r="K11962" s="3"/>
      <c r="L11962" s="3"/>
      <c r="M11962" s="3"/>
      <c r="N11962" s="3"/>
      <c r="O11962" s="3"/>
      <c r="P11962" s="3"/>
      <c r="Q11962" s="3"/>
      <c r="R11962" s="6"/>
      <c r="S11962" s="3"/>
      <c r="T11962" s="3"/>
      <c r="U11962" s="3"/>
      <c r="V11962" s="3"/>
      <c r="W11962" s="3"/>
      <c r="X11962" s="3"/>
      <c r="Y11962" s="7"/>
    </row>
    <row r="11963" spans="2:25" s="12" customFormat="1" x14ac:dyDescent="0.2">
      <c r="B11963" s="8"/>
      <c r="C11963" s="8"/>
      <c r="D11963" s="8"/>
      <c r="E11963" s="3"/>
      <c r="F11963" s="8"/>
      <c r="G11963" s="48"/>
      <c r="I11963" s="3"/>
      <c r="J11963" s="3"/>
      <c r="K11963" s="3"/>
      <c r="L11963" s="3"/>
      <c r="M11963" s="3"/>
      <c r="N11963" s="3"/>
      <c r="O11963" s="3"/>
      <c r="P11963" s="3"/>
      <c r="Q11963" s="3"/>
      <c r="R11963" s="6"/>
      <c r="S11963" s="3"/>
      <c r="T11963" s="3"/>
      <c r="U11963" s="3"/>
      <c r="V11963" s="3"/>
      <c r="W11963" s="3"/>
      <c r="X11963" s="3"/>
      <c r="Y11963" s="7"/>
    </row>
    <row r="11964" spans="2:25" s="12" customFormat="1" x14ac:dyDescent="0.2">
      <c r="B11964" s="8"/>
      <c r="C11964" s="8"/>
      <c r="D11964" s="8"/>
      <c r="E11964" s="3"/>
      <c r="F11964" s="8"/>
      <c r="G11964" s="48"/>
      <c r="I11964" s="3"/>
      <c r="J11964" s="3"/>
      <c r="K11964" s="3"/>
      <c r="L11964" s="3"/>
      <c r="M11964" s="3"/>
      <c r="N11964" s="3"/>
      <c r="O11964" s="3"/>
      <c r="P11964" s="3"/>
      <c r="Q11964" s="3"/>
      <c r="R11964" s="6"/>
      <c r="S11964" s="3"/>
      <c r="T11964" s="3"/>
      <c r="U11964" s="3"/>
      <c r="V11964" s="3"/>
      <c r="W11964" s="3"/>
      <c r="X11964" s="3"/>
      <c r="Y11964" s="7"/>
    </row>
    <row r="11965" spans="2:25" s="12" customFormat="1" x14ac:dyDescent="0.2">
      <c r="B11965" s="8"/>
      <c r="C11965" s="8"/>
      <c r="D11965" s="8"/>
      <c r="E11965" s="3"/>
      <c r="F11965" s="8"/>
      <c r="G11965" s="48"/>
      <c r="I11965" s="3"/>
      <c r="J11965" s="3"/>
      <c r="K11965" s="3"/>
      <c r="L11965" s="3"/>
      <c r="M11965" s="3"/>
      <c r="N11965" s="3"/>
      <c r="O11965" s="3"/>
      <c r="P11965" s="3"/>
      <c r="Q11965" s="3"/>
      <c r="R11965" s="6"/>
      <c r="S11965" s="3"/>
      <c r="T11965" s="3"/>
      <c r="U11965" s="3"/>
      <c r="V11965" s="3"/>
      <c r="W11965" s="3"/>
      <c r="X11965" s="3"/>
      <c r="Y11965" s="7"/>
    </row>
    <row r="11966" spans="2:25" s="12" customFormat="1" x14ac:dyDescent="0.2">
      <c r="B11966" s="8"/>
      <c r="C11966" s="8"/>
      <c r="D11966" s="8"/>
      <c r="E11966" s="3"/>
      <c r="F11966" s="8"/>
      <c r="G11966" s="48"/>
      <c r="I11966" s="3"/>
      <c r="J11966" s="3"/>
      <c r="K11966" s="3"/>
      <c r="L11966" s="3"/>
      <c r="M11966" s="3"/>
      <c r="N11966" s="3"/>
      <c r="O11966" s="3"/>
      <c r="P11966" s="3"/>
      <c r="Q11966" s="3"/>
      <c r="R11966" s="6"/>
      <c r="S11966" s="3"/>
      <c r="T11966" s="3"/>
      <c r="U11966" s="3"/>
      <c r="V11966" s="3"/>
      <c r="W11966" s="3"/>
      <c r="X11966" s="3"/>
      <c r="Y11966" s="7"/>
    </row>
    <row r="11967" spans="2:25" s="12" customFormat="1" x14ac:dyDescent="0.2">
      <c r="B11967" s="8"/>
      <c r="C11967" s="8"/>
      <c r="D11967" s="8"/>
      <c r="E11967" s="3"/>
      <c r="F11967" s="8"/>
      <c r="G11967" s="48"/>
      <c r="I11967" s="3"/>
      <c r="J11967" s="3"/>
      <c r="K11967" s="3"/>
      <c r="L11967" s="3"/>
      <c r="M11967" s="3"/>
      <c r="N11967" s="3"/>
      <c r="O11967" s="3"/>
      <c r="P11967" s="3"/>
      <c r="Q11967" s="3"/>
      <c r="R11967" s="6"/>
      <c r="S11967" s="3"/>
      <c r="T11967" s="3"/>
      <c r="U11967" s="3"/>
      <c r="V11967" s="3"/>
      <c r="W11967" s="3"/>
      <c r="X11967" s="3"/>
      <c r="Y11967" s="7"/>
    </row>
    <row r="11968" spans="2:25" s="12" customFormat="1" x14ac:dyDescent="0.2">
      <c r="B11968" s="8"/>
      <c r="C11968" s="8"/>
      <c r="D11968" s="8"/>
      <c r="E11968" s="3"/>
      <c r="F11968" s="8"/>
      <c r="G11968" s="48"/>
      <c r="I11968" s="3"/>
      <c r="J11968" s="3"/>
      <c r="K11968" s="3"/>
      <c r="L11968" s="3"/>
      <c r="M11968" s="3"/>
      <c r="N11968" s="3"/>
      <c r="O11968" s="3"/>
      <c r="P11968" s="3"/>
      <c r="Q11968" s="3"/>
      <c r="R11968" s="6"/>
      <c r="S11968" s="3"/>
      <c r="T11968" s="3"/>
      <c r="U11968" s="3"/>
      <c r="V11968" s="3"/>
      <c r="W11968" s="3"/>
      <c r="X11968" s="3"/>
      <c r="Y11968" s="7"/>
    </row>
    <row r="11969" spans="2:25" s="12" customFormat="1" x14ac:dyDescent="0.2">
      <c r="B11969" s="8"/>
      <c r="C11969" s="8"/>
      <c r="D11969" s="8"/>
      <c r="E11969" s="3"/>
      <c r="F11969" s="8"/>
      <c r="G11969" s="48"/>
      <c r="I11969" s="3"/>
      <c r="J11969" s="3"/>
      <c r="K11969" s="3"/>
      <c r="L11969" s="3"/>
      <c r="M11969" s="3"/>
      <c r="N11969" s="3"/>
      <c r="O11969" s="3"/>
      <c r="P11969" s="3"/>
      <c r="Q11969" s="3"/>
      <c r="R11969" s="6"/>
      <c r="S11969" s="3"/>
      <c r="T11969" s="3"/>
      <c r="U11969" s="3"/>
      <c r="V11969" s="3"/>
      <c r="W11969" s="3"/>
      <c r="X11969" s="3"/>
      <c r="Y11969" s="7"/>
    </row>
    <row r="11970" spans="2:25" s="12" customFormat="1" x14ac:dyDescent="0.2">
      <c r="B11970" s="8"/>
      <c r="C11970" s="8"/>
      <c r="D11970" s="8"/>
      <c r="E11970" s="3"/>
      <c r="F11970" s="8"/>
      <c r="G11970" s="48"/>
      <c r="I11970" s="3"/>
      <c r="J11970" s="3"/>
      <c r="K11970" s="3"/>
      <c r="L11970" s="3"/>
      <c r="M11970" s="3"/>
      <c r="N11970" s="3"/>
      <c r="O11970" s="3"/>
      <c r="P11970" s="3"/>
      <c r="Q11970" s="3"/>
      <c r="R11970" s="6"/>
      <c r="S11970" s="3"/>
      <c r="T11970" s="3"/>
      <c r="U11970" s="3"/>
      <c r="V11970" s="3"/>
      <c r="W11970" s="3"/>
      <c r="X11970" s="3"/>
      <c r="Y11970" s="7"/>
    </row>
    <row r="11971" spans="2:25" s="12" customFormat="1" x14ac:dyDescent="0.2">
      <c r="B11971" s="8"/>
      <c r="C11971" s="8"/>
      <c r="D11971" s="8"/>
      <c r="E11971" s="3"/>
      <c r="F11971" s="8"/>
      <c r="G11971" s="48"/>
      <c r="I11971" s="3"/>
      <c r="J11971" s="3"/>
      <c r="K11971" s="3"/>
      <c r="L11971" s="3"/>
      <c r="M11971" s="3"/>
      <c r="N11971" s="3"/>
      <c r="O11971" s="3"/>
      <c r="P11971" s="3"/>
      <c r="Q11971" s="3"/>
      <c r="R11971" s="6"/>
      <c r="S11971" s="3"/>
      <c r="T11971" s="3"/>
      <c r="U11971" s="3"/>
      <c r="V11971" s="3"/>
      <c r="W11971" s="3"/>
      <c r="X11971" s="3"/>
      <c r="Y11971" s="7"/>
    </row>
    <row r="11972" spans="2:25" s="12" customFormat="1" x14ac:dyDescent="0.2">
      <c r="B11972" s="8"/>
      <c r="C11972" s="8"/>
      <c r="D11972" s="8"/>
      <c r="E11972" s="3"/>
      <c r="F11972" s="8"/>
      <c r="G11972" s="48"/>
      <c r="I11972" s="3"/>
      <c r="J11972" s="3"/>
      <c r="K11972" s="3"/>
      <c r="L11972" s="3"/>
      <c r="M11972" s="3"/>
      <c r="N11972" s="3"/>
      <c r="O11972" s="3"/>
      <c r="P11972" s="3"/>
      <c r="Q11972" s="3"/>
      <c r="R11972" s="6"/>
      <c r="S11972" s="3"/>
      <c r="T11972" s="3"/>
      <c r="U11972" s="3"/>
      <c r="V11972" s="3"/>
      <c r="W11972" s="3"/>
      <c r="X11972" s="3"/>
      <c r="Y11972" s="7"/>
    </row>
    <row r="11973" spans="2:25" s="12" customFormat="1" x14ac:dyDescent="0.2">
      <c r="B11973" s="8"/>
      <c r="C11973" s="8"/>
      <c r="D11973" s="8"/>
      <c r="E11973" s="3"/>
      <c r="F11973" s="8"/>
      <c r="G11973" s="48"/>
      <c r="I11973" s="3"/>
      <c r="J11973" s="3"/>
      <c r="K11973" s="3"/>
      <c r="L11973" s="3"/>
      <c r="M11973" s="3"/>
      <c r="N11973" s="3"/>
      <c r="O11973" s="3"/>
      <c r="P11973" s="3"/>
      <c r="Q11973" s="3"/>
      <c r="R11973" s="6"/>
      <c r="S11973" s="3"/>
      <c r="T11973" s="3"/>
      <c r="U11973" s="3"/>
      <c r="V11973" s="3"/>
      <c r="W11973" s="3"/>
      <c r="X11973" s="3"/>
      <c r="Y11973" s="7"/>
    </row>
    <row r="11974" spans="2:25" s="12" customFormat="1" x14ac:dyDescent="0.2">
      <c r="B11974" s="8"/>
      <c r="C11974" s="8"/>
      <c r="D11974" s="8"/>
      <c r="E11974" s="3"/>
      <c r="F11974" s="8"/>
      <c r="G11974" s="48"/>
      <c r="I11974" s="3"/>
      <c r="J11974" s="3"/>
      <c r="K11974" s="3"/>
      <c r="L11974" s="3"/>
      <c r="M11974" s="3"/>
      <c r="N11974" s="3"/>
      <c r="O11974" s="3"/>
      <c r="P11974" s="3"/>
      <c r="Q11974" s="3"/>
      <c r="R11974" s="6"/>
      <c r="S11974" s="3"/>
      <c r="T11974" s="3"/>
      <c r="U11974" s="3"/>
      <c r="V11974" s="3"/>
      <c r="W11974" s="3"/>
      <c r="X11974" s="3"/>
      <c r="Y11974" s="7"/>
    </row>
    <row r="11975" spans="2:25" s="12" customFormat="1" x14ac:dyDescent="0.2">
      <c r="B11975" s="8"/>
      <c r="C11975" s="8"/>
      <c r="D11975" s="8"/>
      <c r="E11975" s="3"/>
      <c r="F11975" s="8"/>
      <c r="G11975" s="48"/>
      <c r="I11975" s="3"/>
      <c r="J11975" s="3"/>
      <c r="K11975" s="3"/>
      <c r="L11975" s="3"/>
      <c r="M11975" s="3"/>
      <c r="N11975" s="3"/>
      <c r="O11975" s="3"/>
      <c r="P11975" s="3"/>
      <c r="Q11975" s="3"/>
      <c r="R11975" s="6"/>
      <c r="S11975" s="3"/>
      <c r="T11975" s="3"/>
      <c r="U11975" s="3"/>
      <c r="V11975" s="3"/>
      <c r="W11975" s="3"/>
      <c r="X11975" s="3"/>
      <c r="Y11975" s="7"/>
    </row>
    <row r="11976" spans="2:25" s="12" customFormat="1" x14ac:dyDescent="0.2">
      <c r="B11976" s="8"/>
      <c r="C11976" s="8"/>
      <c r="D11976" s="8"/>
      <c r="E11976" s="3"/>
      <c r="F11976" s="8"/>
      <c r="G11976" s="48"/>
      <c r="I11976" s="3"/>
      <c r="J11976" s="3"/>
      <c r="K11976" s="3"/>
      <c r="L11976" s="3"/>
      <c r="M11976" s="3"/>
      <c r="N11976" s="3"/>
      <c r="O11976" s="3"/>
      <c r="P11976" s="3"/>
      <c r="Q11976" s="3"/>
      <c r="R11976" s="6"/>
      <c r="S11976" s="3"/>
      <c r="T11976" s="3"/>
      <c r="U11976" s="3"/>
      <c r="V11976" s="3"/>
      <c r="W11976" s="3"/>
      <c r="X11976" s="3"/>
      <c r="Y11976" s="7"/>
    </row>
    <row r="11977" spans="2:25" s="12" customFormat="1" x14ac:dyDescent="0.2">
      <c r="B11977" s="8"/>
      <c r="C11977" s="8"/>
      <c r="D11977" s="8"/>
      <c r="E11977" s="3"/>
      <c r="F11977" s="8"/>
      <c r="G11977" s="48"/>
      <c r="I11977" s="3"/>
      <c r="J11977" s="3"/>
      <c r="K11977" s="3"/>
      <c r="L11977" s="3"/>
      <c r="M11977" s="3"/>
      <c r="N11977" s="3"/>
      <c r="O11977" s="3"/>
      <c r="P11977" s="3"/>
      <c r="Q11977" s="3"/>
      <c r="R11977" s="6"/>
      <c r="S11977" s="3"/>
      <c r="T11977" s="3"/>
      <c r="U11977" s="3"/>
      <c r="V11977" s="3"/>
      <c r="W11977" s="3"/>
      <c r="X11977" s="3"/>
      <c r="Y11977" s="7"/>
    </row>
    <row r="11978" spans="2:25" s="12" customFormat="1" x14ac:dyDescent="0.2">
      <c r="B11978" s="8"/>
      <c r="C11978" s="8"/>
      <c r="D11978" s="8"/>
      <c r="E11978" s="3"/>
      <c r="F11978" s="8"/>
      <c r="G11978" s="48"/>
      <c r="I11978" s="3"/>
      <c r="J11978" s="3"/>
      <c r="K11978" s="3"/>
      <c r="L11978" s="3"/>
      <c r="M11978" s="3"/>
      <c r="N11978" s="3"/>
      <c r="O11978" s="3"/>
      <c r="P11978" s="3"/>
      <c r="Q11978" s="3"/>
      <c r="R11978" s="6"/>
      <c r="S11978" s="3"/>
      <c r="T11978" s="3"/>
      <c r="U11978" s="3"/>
      <c r="V11978" s="3"/>
      <c r="W11978" s="3"/>
      <c r="X11978" s="3"/>
      <c r="Y11978" s="7"/>
    </row>
    <row r="11979" spans="2:25" s="12" customFormat="1" x14ac:dyDescent="0.2">
      <c r="B11979" s="8"/>
      <c r="C11979" s="8"/>
      <c r="D11979" s="8"/>
      <c r="E11979" s="3"/>
      <c r="F11979" s="8"/>
      <c r="G11979" s="48"/>
      <c r="I11979" s="3"/>
      <c r="J11979" s="3"/>
      <c r="K11979" s="3"/>
      <c r="L11979" s="3"/>
      <c r="M11979" s="3"/>
      <c r="N11979" s="3"/>
      <c r="O11979" s="3"/>
      <c r="P11979" s="3"/>
      <c r="Q11979" s="3"/>
      <c r="R11979" s="6"/>
      <c r="S11979" s="3"/>
      <c r="T11979" s="3"/>
      <c r="U11979" s="3"/>
      <c r="V11979" s="3"/>
      <c r="W11979" s="3"/>
      <c r="X11979" s="3"/>
      <c r="Y11979" s="7"/>
    </row>
    <row r="11980" spans="2:25" s="12" customFormat="1" x14ac:dyDescent="0.2">
      <c r="B11980" s="8"/>
      <c r="C11980" s="8"/>
      <c r="D11980" s="8"/>
      <c r="E11980" s="3"/>
      <c r="F11980" s="8"/>
      <c r="G11980" s="48"/>
      <c r="I11980" s="3"/>
      <c r="J11980" s="3"/>
      <c r="K11980" s="3"/>
      <c r="L11980" s="3"/>
      <c r="M11980" s="3"/>
      <c r="N11980" s="3"/>
      <c r="O11980" s="3"/>
      <c r="P11980" s="3"/>
      <c r="Q11980" s="3"/>
      <c r="R11980" s="6"/>
      <c r="S11980" s="3"/>
      <c r="T11980" s="3"/>
      <c r="U11980" s="3"/>
      <c r="V11980" s="3"/>
      <c r="W11980" s="3"/>
      <c r="X11980" s="3"/>
      <c r="Y11980" s="7"/>
    </row>
    <row r="11981" spans="2:25" s="12" customFormat="1" x14ac:dyDescent="0.2">
      <c r="B11981" s="8"/>
      <c r="C11981" s="8"/>
      <c r="D11981" s="8"/>
      <c r="E11981" s="3"/>
      <c r="F11981" s="8"/>
      <c r="G11981" s="48"/>
      <c r="I11981" s="3"/>
      <c r="J11981" s="3"/>
      <c r="K11981" s="3"/>
      <c r="L11981" s="3"/>
      <c r="M11981" s="3"/>
      <c r="N11981" s="3"/>
      <c r="O11981" s="3"/>
      <c r="P11981" s="3"/>
      <c r="Q11981" s="3"/>
      <c r="R11981" s="6"/>
      <c r="S11981" s="3"/>
      <c r="T11981" s="3"/>
      <c r="U11981" s="3"/>
      <c r="V11981" s="3"/>
      <c r="W11981" s="3"/>
      <c r="X11981" s="3"/>
      <c r="Y11981" s="7"/>
    </row>
    <row r="11982" spans="2:25" s="12" customFormat="1" x14ac:dyDescent="0.2">
      <c r="B11982" s="8"/>
      <c r="C11982" s="8"/>
      <c r="D11982" s="8"/>
      <c r="E11982" s="3"/>
      <c r="F11982" s="8"/>
      <c r="G11982" s="48"/>
      <c r="I11982" s="3"/>
      <c r="J11982" s="3"/>
      <c r="K11982" s="3"/>
      <c r="L11982" s="3"/>
      <c r="M11982" s="3"/>
      <c r="N11982" s="3"/>
      <c r="O11982" s="3"/>
      <c r="P11982" s="3"/>
      <c r="Q11982" s="3"/>
      <c r="R11982" s="6"/>
      <c r="S11982" s="3"/>
      <c r="T11982" s="3"/>
      <c r="U11982" s="3"/>
      <c r="V11982" s="3"/>
      <c r="W11982" s="3"/>
      <c r="X11982" s="3"/>
      <c r="Y11982" s="7"/>
    </row>
    <row r="11983" spans="2:25" s="12" customFormat="1" x14ac:dyDescent="0.2">
      <c r="B11983" s="8"/>
      <c r="C11983" s="8"/>
      <c r="D11983" s="8"/>
      <c r="E11983" s="3"/>
      <c r="F11983" s="8"/>
      <c r="G11983" s="48"/>
      <c r="I11983" s="3"/>
      <c r="J11983" s="3"/>
      <c r="K11983" s="3"/>
      <c r="L11983" s="3"/>
      <c r="M11983" s="3"/>
      <c r="N11983" s="3"/>
      <c r="O11983" s="3"/>
      <c r="P11983" s="3"/>
      <c r="Q11983" s="3"/>
      <c r="R11983" s="6"/>
      <c r="S11983" s="3"/>
      <c r="T11983" s="3"/>
      <c r="U11983" s="3"/>
      <c r="V11983" s="3"/>
      <c r="W11983" s="3"/>
      <c r="X11983" s="3"/>
      <c r="Y11983" s="7"/>
    </row>
    <row r="11984" spans="2:25" s="12" customFormat="1" x14ac:dyDescent="0.2">
      <c r="B11984" s="8"/>
      <c r="C11984" s="8"/>
      <c r="D11984" s="8"/>
      <c r="E11984" s="3"/>
      <c r="F11984" s="8"/>
      <c r="G11984" s="48"/>
      <c r="I11984" s="3"/>
      <c r="J11984" s="3"/>
      <c r="K11984" s="3"/>
      <c r="L11984" s="3"/>
      <c r="M11984" s="3"/>
      <c r="N11984" s="3"/>
      <c r="O11984" s="3"/>
      <c r="P11984" s="3"/>
      <c r="Q11984" s="3"/>
      <c r="R11984" s="6"/>
      <c r="S11984" s="3"/>
      <c r="T11984" s="3"/>
      <c r="U11984" s="3"/>
      <c r="V11984" s="3"/>
      <c r="W11984" s="3"/>
      <c r="X11984" s="3"/>
      <c r="Y11984" s="7"/>
    </row>
    <row r="11985" spans="2:25" s="12" customFormat="1" x14ac:dyDescent="0.2">
      <c r="B11985" s="8"/>
      <c r="C11985" s="8"/>
      <c r="D11985" s="8"/>
      <c r="E11985" s="3"/>
      <c r="F11985" s="8"/>
      <c r="G11985" s="48"/>
      <c r="I11985" s="3"/>
      <c r="J11985" s="3"/>
      <c r="K11985" s="3"/>
      <c r="L11985" s="3"/>
      <c r="M11985" s="3"/>
      <c r="N11985" s="3"/>
      <c r="O11985" s="3"/>
      <c r="P11985" s="3"/>
      <c r="Q11985" s="3"/>
      <c r="R11985" s="6"/>
      <c r="S11985" s="3"/>
      <c r="T11985" s="3"/>
      <c r="U11985" s="3"/>
      <c r="V11985" s="3"/>
      <c r="W11985" s="3"/>
      <c r="X11985" s="3"/>
      <c r="Y11985" s="7"/>
    </row>
    <row r="11986" spans="2:25" s="12" customFormat="1" x14ac:dyDescent="0.2">
      <c r="B11986" s="8"/>
      <c r="C11986" s="8"/>
      <c r="D11986" s="8"/>
      <c r="E11986" s="3"/>
      <c r="F11986" s="8"/>
      <c r="G11986" s="48"/>
      <c r="I11986" s="3"/>
      <c r="J11986" s="3"/>
      <c r="K11986" s="3"/>
      <c r="L11986" s="3"/>
      <c r="M11986" s="3"/>
      <c r="N11986" s="3"/>
      <c r="O11986" s="3"/>
      <c r="P11986" s="3"/>
      <c r="Q11986" s="3"/>
      <c r="R11986" s="6"/>
      <c r="S11986" s="3"/>
      <c r="T11986" s="3"/>
      <c r="U11986" s="3"/>
      <c r="V11986" s="3"/>
      <c r="W11986" s="3"/>
      <c r="X11986" s="3"/>
      <c r="Y11986" s="7"/>
    </row>
    <row r="11987" spans="2:25" s="12" customFormat="1" x14ac:dyDescent="0.2">
      <c r="B11987" s="8"/>
      <c r="C11987" s="8"/>
      <c r="D11987" s="8"/>
      <c r="E11987" s="3"/>
      <c r="F11987" s="8"/>
      <c r="G11987" s="48"/>
      <c r="I11987" s="3"/>
      <c r="J11987" s="3"/>
      <c r="K11987" s="3"/>
      <c r="L11987" s="3"/>
      <c r="M11987" s="3"/>
      <c r="N11987" s="3"/>
      <c r="O11987" s="3"/>
      <c r="P11987" s="3"/>
      <c r="Q11987" s="3"/>
      <c r="R11987" s="6"/>
      <c r="S11987" s="3"/>
      <c r="T11987" s="3"/>
      <c r="U11987" s="3"/>
      <c r="V11987" s="3"/>
      <c r="W11987" s="3"/>
      <c r="X11987" s="3"/>
      <c r="Y11987" s="7"/>
    </row>
    <row r="11988" spans="2:25" s="12" customFormat="1" x14ac:dyDescent="0.2">
      <c r="B11988" s="8"/>
      <c r="C11988" s="8"/>
      <c r="D11988" s="8"/>
      <c r="E11988" s="3"/>
      <c r="F11988" s="8"/>
      <c r="G11988" s="48"/>
      <c r="I11988" s="3"/>
      <c r="J11988" s="3"/>
      <c r="K11988" s="3"/>
      <c r="L11988" s="3"/>
      <c r="M11988" s="3"/>
      <c r="N11988" s="3"/>
      <c r="O11988" s="3"/>
      <c r="P11988" s="3"/>
      <c r="Q11988" s="3"/>
      <c r="R11988" s="6"/>
      <c r="S11988" s="3"/>
      <c r="T11988" s="3"/>
      <c r="U11988" s="3"/>
      <c r="V11988" s="3"/>
      <c r="W11988" s="3"/>
      <c r="X11988" s="3"/>
      <c r="Y11988" s="7"/>
    </row>
    <row r="11989" spans="2:25" s="12" customFormat="1" x14ac:dyDescent="0.2">
      <c r="B11989" s="8"/>
      <c r="C11989" s="8"/>
      <c r="D11989" s="8"/>
      <c r="E11989" s="3"/>
      <c r="F11989" s="8"/>
      <c r="G11989" s="48"/>
      <c r="I11989" s="3"/>
      <c r="J11989" s="3"/>
      <c r="K11989" s="3"/>
      <c r="L11989" s="3"/>
      <c r="M11989" s="3"/>
      <c r="N11989" s="3"/>
      <c r="O11989" s="3"/>
      <c r="P11989" s="3"/>
      <c r="Q11989" s="3"/>
      <c r="R11989" s="6"/>
      <c r="S11989" s="3"/>
      <c r="T11989" s="3"/>
      <c r="U11989" s="3"/>
      <c r="V11989" s="3"/>
      <c r="W11989" s="3"/>
      <c r="X11989" s="3"/>
      <c r="Y11989" s="7"/>
    </row>
    <row r="11990" spans="2:25" s="12" customFormat="1" x14ac:dyDescent="0.2">
      <c r="B11990" s="8"/>
      <c r="C11990" s="8"/>
      <c r="D11990" s="8"/>
      <c r="E11990" s="3"/>
      <c r="F11990" s="8"/>
      <c r="G11990" s="48"/>
      <c r="I11990" s="3"/>
      <c r="J11990" s="3"/>
      <c r="K11990" s="3"/>
      <c r="L11990" s="3"/>
      <c r="M11990" s="3"/>
      <c r="N11990" s="3"/>
      <c r="O11990" s="3"/>
      <c r="P11990" s="3"/>
      <c r="Q11990" s="3"/>
      <c r="R11990" s="6"/>
      <c r="S11990" s="3"/>
      <c r="T11990" s="3"/>
      <c r="U11990" s="3"/>
      <c r="V11990" s="3"/>
      <c r="W11990" s="3"/>
      <c r="X11990" s="3"/>
      <c r="Y11990" s="7"/>
    </row>
    <row r="11991" spans="2:25" s="12" customFormat="1" x14ac:dyDescent="0.2">
      <c r="B11991" s="8"/>
      <c r="C11991" s="8"/>
      <c r="D11991" s="8"/>
      <c r="E11991" s="3"/>
      <c r="F11991" s="8"/>
      <c r="G11991" s="48"/>
      <c r="I11991" s="3"/>
      <c r="J11991" s="3"/>
      <c r="K11991" s="3"/>
      <c r="L11991" s="3"/>
      <c r="M11991" s="3"/>
      <c r="N11991" s="3"/>
      <c r="O11991" s="3"/>
      <c r="P11991" s="3"/>
      <c r="Q11991" s="3"/>
      <c r="R11991" s="6"/>
      <c r="S11991" s="3"/>
      <c r="T11991" s="3"/>
      <c r="U11991" s="3"/>
      <c r="V11991" s="3"/>
      <c r="W11991" s="3"/>
      <c r="X11991" s="3"/>
      <c r="Y11991" s="7"/>
    </row>
    <row r="11992" spans="2:25" s="12" customFormat="1" x14ac:dyDescent="0.2">
      <c r="B11992" s="8"/>
      <c r="C11992" s="8"/>
      <c r="D11992" s="8"/>
      <c r="E11992" s="3"/>
      <c r="F11992" s="8"/>
      <c r="G11992" s="48"/>
      <c r="I11992" s="3"/>
      <c r="J11992" s="3"/>
      <c r="K11992" s="3"/>
      <c r="L11992" s="3"/>
      <c r="M11992" s="3"/>
      <c r="N11992" s="3"/>
      <c r="O11992" s="3"/>
      <c r="P11992" s="3"/>
      <c r="Q11992" s="3"/>
      <c r="R11992" s="6"/>
      <c r="S11992" s="3"/>
      <c r="T11992" s="3"/>
      <c r="U11992" s="3"/>
      <c r="V11992" s="3"/>
      <c r="W11992" s="3"/>
      <c r="X11992" s="3"/>
      <c r="Y11992" s="7"/>
    </row>
    <row r="11993" spans="2:25" s="12" customFormat="1" x14ac:dyDescent="0.2">
      <c r="B11993" s="8"/>
      <c r="C11993" s="8"/>
      <c r="D11993" s="8"/>
      <c r="E11993" s="3"/>
      <c r="F11993" s="8"/>
      <c r="G11993" s="48"/>
      <c r="I11993" s="3"/>
      <c r="J11993" s="3"/>
      <c r="K11993" s="3"/>
      <c r="L11993" s="3"/>
      <c r="M11993" s="3"/>
      <c r="N11993" s="3"/>
      <c r="O11993" s="3"/>
      <c r="P11993" s="3"/>
      <c r="Q11993" s="3"/>
      <c r="R11993" s="6"/>
      <c r="S11993" s="3"/>
      <c r="T11993" s="3"/>
      <c r="U11993" s="3"/>
      <c r="V11993" s="3"/>
      <c r="W11993" s="3"/>
      <c r="X11993" s="3"/>
      <c r="Y11993" s="7"/>
    </row>
    <row r="11994" spans="2:25" s="12" customFormat="1" x14ac:dyDescent="0.2">
      <c r="B11994" s="8"/>
      <c r="C11994" s="8"/>
      <c r="D11994" s="8"/>
      <c r="E11994" s="3"/>
      <c r="F11994" s="8"/>
      <c r="G11994" s="48"/>
      <c r="I11994" s="3"/>
      <c r="J11994" s="3"/>
      <c r="K11994" s="3"/>
      <c r="L11994" s="3"/>
      <c r="M11994" s="3"/>
      <c r="N11994" s="3"/>
      <c r="O11994" s="3"/>
      <c r="P11994" s="3"/>
      <c r="Q11994" s="3"/>
      <c r="R11994" s="6"/>
      <c r="S11994" s="3"/>
      <c r="T11994" s="3"/>
      <c r="U11994" s="3"/>
      <c r="V11994" s="3"/>
      <c r="W11994" s="3"/>
      <c r="X11994" s="3"/>
      <c r="Y11994" s="7"/>
    </row>
    <row r="11995" spans="2:25" s="12" customFormat="1" x14ac:dyDescent="0.2">
      <c r="B11995" s="8"/>
      <c r="C11995" s="8"/>
      <c r="D11995" s="8"/>
      <c r="E11995" s="3"/>
      <c r="F11995" s="8"/>
      <c r="G11995" s="48"/>
      <c r="I11995" s="3"/>
      <c r="J11995" s="3"/>
      <c r="K11995" s="3"/>
      <c r="L11995" s="3"/>
      <c r="M11995" s="3"/>
      <c r="N11995" s="3"/>
      <c r="O11995" s="3"/>
      <c r="P11995" s="3"/>
      <c r="Q11995" s="3"/>
      <c r="R11995" s="6"/>
      <c r="S11995" s="3"/>
      <c r="T11995" s="3"/>
      <c r="U11995" s="3"/>
      <c r="V11995" s="3"/>
      <c r="W11995" s="3"/>
      <c r="X11995" s="3"/>
      <c r="Y11995" s="7"/>
    </row>
    <row r="11996" spans="2:25" s="12" customFormat="1" x14ac:dyDescent="0.2">
      <c r="B11996" s="8"/>
      <c r="C11996" s="8"/>
      <c r="D11996" s="8"/>
      <c r="E11996" s="3"/>
      <c r="F11996" s="8"/>
      <c r="G11996" s="48"/>
      <c r="I11996" s="3"/>
      <c r="J11996" s="3"/>
      <c r="K11996" s="3"/>
      <c r="L11996" s="3"/>
      <c r="M11996" s="3"/>
      <c r="N11996" s="3"/>
      <c r="O11996" s="3"/>
      <c r="P11996" s="3"/>
      <c r="Q11996" s="3"/>
      <c r="R11996" s="6"/>
      <c r="S11996" s="3"/>
      <c r="T11996" s="3"/>
      <c r="U11996" s="3"/>
      <c r="V11996" s="3"/>
      <c r="W11996" s="3"/>
      <c r="X11996" s="3"/>
      <c r="Y11996" s="7"/>
    </row>
    <row r="11997" spans="2:25" s="12" customFormat="1" x14ac:dyDescent="0.2">
      <c r="B11997" s="8"/>
      <c r="C11997" s="8"/>
      <c r="D11997" s="8"/>
      <c r="E11997" s="3"/>
      <c r="F11997" s="8"/>
      <c r="G11997" s="48"/>
      <c r="I11997" s="3"/>
      <c r="J11997" s="3"/>
      <c r="K11997" s="3"/>
      <c r="L11997" s="3"/>
      <c r="M11997" s="3"/>
      <c r="N11997" s="3"/>
      <c r="O11997" s="3"/>
      <c r="P11997" s="3"/>
      <c r="Q11997" s="3"/>
      <c r="R11997" s="6"/>
      <c r="S11997" s="3"/>
      <c r="T11997" s="3"/>
      <c r="U11997" s="3"/>
      <c r="V11997" s="3"/>
      <c r="W11997" s="3"/>
      <c r="X11997" s="3"/>
      <c r="Y11997" s="7"/>
    </row>
    <row r="11998" spans="2:25" s="12" customFormat="1" x14ac:dyDescent="0.2">
      <c r="B11998" s="8"/>
      <c r="C11998" s="8"/>
      <c r="D11998" s="8"/>
      <c r="E11998" s="3"/>
      <c r="F11998" s="8"/>
      <c r="G11998" s="48"/>
      <c r="I11998" s="3"/>
      <c r="J11998" s="3"/>
      <c r="K11998" s="3"/>
      <c r="L11998" s="3"/>
      <c r="M11998" s="3"/>
      <c r="N11998" s="3"/>
      <c r="O11998" s="3"/>
      <c r="P11998" s="3"/>
      <c r="Q11998" s="3"/>
      <c r="R11998" s="6"/>
      <c r="S11998" s="3"/>
      <c r="T11998" s="3"/>
      <c r="U11998" s="3"/>
      <c r="V11998" s="3"/>
      <c r="W11998" s="3"/>
      <c r="X11998" s="3"/>
      <c r="Y11998" s="7"/>
    </row>
    <row r="11999" spans="2:25" s="12" customFormat="1" x14ac:dyDescent="0.2">
      <c r="B11999" s="8"/>
      <c r="C11999" s="8"/>
      <c r="D11999" s="8"/>
      <c r="E11999" s="3"/>
      <c r="F11999" s="8"/>
      <c r="G11999" s="48"/>
      <c r="I11999" s="3"/>
      <c r="J11999" s="3"/>
      <c r="K11999" s="3"/>
      <c r="L11999" s="3"/>
      <c r="M11999" s="3"/>
      <c r="N11999" s="3"/>
      <c r="O11999" s="3"/>
      <c r="P11999" s="3"/>
      <c r="Q11999" s="3"/>
      <c r="R11999" s="6"/>
      <c r="S11999" s="3"/>
      <c r="T11999" s="3"/>
      <c r="U11999" s="3"/>
      <c r="V11999" s="3"/>
      <c r="W11999" s="3"/>
      <c r="X11999" s="3"/>
      <c r="Y11999" s="7"/>
    </row>
    <row r="12000" spans="2:25" s="12" customFormat="1" x14ac:dyDescent="0.2">
      <c r="B12000" s="8"/>
      <c r="C12000" s="8"/>
      <c r="D12000" s="8"/>
      <c r="E12000" s="3"/>
      <c r="F12000" s="8"/>
      <c r="G12000" s="48"/>
      <c r="I12000" s="3"/>
      <c r="J12000" s="3"/>
      <c r="K12000" s="3"/>
      <c r="L12000" s="3"/>
      <c r="M12000" s="3"/>
      <c r="N12000" s="3"/>
      <c r="O12000" s="3"/>
      <c r="P12000" s="3"/>
      <c r="Q12000" s="3"/>
      <c r="R12000" s="6"/>
      <c r="S12000" s="3"/>
      <c r="T12000" s="3"/>
      <c r="U12000" s="3"/>
      <c r="V12000" s="3"/>
      <c r="W12000" s="3"/>
      <c r="X12000" s="3"/>
      <c r="Y12000" s="7"/>
    </row>
    <row r="12001" spans="2:25" s="12" customFormat="1" x14ac:dyDescent="0.2">
      <c r="B12001" s="8"/>
      <c r="C12001" s="8"/>
      <c r="D12001" s="8"/>
      <c r="E12001" s="3"/>
      <c r="F12001" s="8"/>
      <c r="G12001" s="48"/>
      <c r="I12001" s="3"/>
      <c r="J12001" s="3"/>
      <c r="K12001" s="3"/>
      <c r="L12001" s="3"/>
      <c r="M12001" s="3"/>
      <c r="N12001" s="3"/>
      <c r="O12001" s="3"/>
      <c r="P12001" s="3"/>
      <c r="Q12001" s="3"/>
      <c r="R12001" s="6"/>
      <c r="S12001" s="3"/>
      <c r="T12001" s="3"/>
      <c r="U12001" s="3"/>
      <c r="V12001" s="3"/>
      <c r="W12001" s="3"/>
      <c r="X12001" s="3"/>
      <c r="Y12001" s="7"/>
    </row>
    <row r="12002" spans="2:25" s="12" customFormat="1" x14ac:dyDescent="0.2">
      <c r="B12002" s="8"/>
      <c r="C12002" s="8"/>
      <c r="D12002" s="8"/>
      <c r="E12002" s="3"/>
      <c r="F12002" s="8"/>
      <c r="G12002" s="48"/>
      <c r="I12002" s="3"/>
      <c r="J12002" s="3"/>
      <c r="K12002" s="3"/>
      <c r="L12002" s="3"/>
      <c r="M12002" s="3"/>
      <c r="N12002" s="3"/>
      <c r="O12002" s="3"/>
      <c r="P12002" s="3"/>
      <c r="Q12002" s="3"/>
      <c r="R12002" s="6"/>
      <c r="S12002" s="3"/>
      <c r="T12002" s="3"/>
      <c r="U12002" s="3"/>
      <c r="V12002" s="3"/>
      <c r="W12002" s="3"/>
      <c r="X12002" s="3"/>
      <c r="Y12002" s="7"/>
    </row>
    <row r="12003" spans="2:25" s="12" customFormat="1" x14ac:dyDescent="0.2">
      <c r="B12003" s="8"/>
      <c r="C12003" s="8"/>
      <c r="D12003" s="8"/>
      <c r="E12003" s="3"/>
      <c r="F12003" s="8"/>
      <c r="G12003" s="48"/>
      <c r="I12003" s="3"/>
      <c r="J12003" s="3"/>
      <c r="K12003" s="3"/>
      <c r="L12003" s="3"/>
      <c r="M12003" s="3"/>
      <c r="N12003" s="3"/>
      <c r="O12003" s="3"/>
      <c r="P12003" s="3"/>
      <c r="Q12003" s="3"/>
      <c r="R12003" s="6"/>
      <c r="S12003" s="3"/>
      <c r="T12003" s="3"/>
      <c r="U12003" s="3"/>
      <c r="V12003" s="3"/>
      <c r="W12003" s="3"/>
      <c r="X12003" s="3"/>
      <c r="Y12003" s="7"/>
    </row>
    <row r="12004" spans="2:25" s="12" customFormat="1" x14ac:dyDescent="0.2">
      <c r="B12004" s="8"/>
      <c r="C12004" s="8"/>
      <c r="D12004" s="8"/>
      <c r="E12004" s="3"/>
      <c r="F12004" s="8"/>
      <c r="G12004" s="48"/>
      <c r="I12004" s="3"/>
      <c r="J12004" s="3"/>
      <c r="K12004" s="3"/>
      <c r="L12004" s="3"/>
      <c r="M12004" s="3"/>
      <c r="N12004" s="3"/>
      <c r="O12004" s="3"/>
      <c r="P12004" s="3"/>
      <c r="Q12004" s="3"/>
      <c r="R12004" s="6"/>
      <c r="S12004" s="3"/>
      <c r="T12004" s="3"/>
      <c r="U12004" s="3"/>
      <c r="V12004" s="3"/>
      <c r="W12004" s="3"/>
      <c r="X12004" s="3"/>
      <c r="Y12004" s="7"/>
    </row>
    <row r="12005" spans="2:25" s="12" customFormat="1" x14ac:dyDescent="0.2">
      <c r="B12005" s="8"/>
      <c r="C12005" s="8"/>
      <c r="D12005" s="8"/>
      <c r="E12005" s="3"/>
      <c r="F12005" s="8"/>
      <c r="G12005" s="48"/>
      <c r="I12005" s="3"/>
      <c r="J12005" s="3"/>
      <c r="K12005" s="3"/>
      <c r="L12005" s="3"/>
      <c r="M12005" s="3"/>
      <c r="N12005" s="3"/>
      <c r="O12005" s="3"/>
      <c r="P12005" s="3"/>
      <c r="Q12005" s="3"/>
      <c r="R12005" s="6"/>
      <c r="S12005" s="3"/>
      <c r="T12005" s="3"/>
      <c r="U12005" s="3"/>
      <c r="V12005" s="3"/>
      <c r="W12005" s="3"/>
      <c r="X12005" s="3"/>
      <c r="Y12005" s="7"/>
    </row>
    <row r="12006" spans="2:25" s="12" customFormat="1" x14ac:dyDescent="0.2">
      <c r="B12006" s="8"/>
      <c r="C12006" s="8"/>
      <c r="D12006" s="8"/>
      <c r="E12006" s="3"/>
      <c r="F12006" s="8"/>
      <c r="G12006" s="48"/>
      <c r="I12006" s="3"/>
      <c r="J12006" s="3"/>
      <c r="K12006" s="3"/>
      <c r="L12006" s="3"/>
      <c r="M12006" s="3"/>
      <c r="N12006" s="3"/>
      <c r="O12006" s="3"/>
      <c r="P12006" s="3"/>
      <c r="Q12006" s="3"/>
      <c r="R12006" s="6"/>
      <c r="S12006" s="3"/>
      <c r="T12006" s="3"/>
      <c r="U12006" s="3"/>
      <c r="V12006" s="3"/>
      <c r="W12006" s="3"/>
      <c r="X12006" s="3"/>
      <c r="Y12006" s="7"/>
    </row>
    <row r="12007" spans="2:25" s="12" customFormat="1" x14ac:dyDescent="0.2">
      <c r="B12007" s="8"/>
      <c r="C12007" s="8"/>
      <c r="D12007" s="8"/>
      <c r="E12007" s="3"/>
      <c r="F12007" s="8"/>
      <c r="G12007" s="48"/>
      <c r="I12007" s="3"/>
      <c r="J12007" s="3"/>
      <c r="K12007" s="3"/>
      <c r="L12007" s="3"/>
      <c r="M12007" s="3"/>
      <c r="N12007" s="3"/>
      <c r="O12007" s="3"/>
      <c r="P12007" s="3"/>
      <c r="Q12007" s="3"/>
      <c r="R12007" s="6"/>
      <c r="S12007" s="3"/>
      <c r="T12007" s="3"/>
      <c r="U12007" s="3"/>
      <c r="V12007" s="3"/>
      <c r="W12007" s="3"/>
      <c r="X12007" s="3"/>
      <c r="Y12007" s="7"/>
    </row>
    <row r="12008" spans="2:25" s="12" customFormat="1" x14ac:dyDescent="0.2">
      <c r="B12008" s="8"/>
      <c r="C12008" s="8"/>
      <c r="D12008" s="8"/>
      <c r="E12008" s="3"/>
      <c r="F12008" s="8"/>
      <c r="G12008" s="48"/>
      <c r="I12008" s="3"/>
      <c r="J12008" s="3"/>
      <c r="K12008" s="3"/>
      <c r="L12008" s="3"/>
      <c r="M12008" s="3"/>
      <c r="N12008" s="3"/>
      <c r="O12008" s="3"/>
      <c r="P12008" s="3"/>
      <c r="Q12008" s="3"/>
      <c r="R12008" s="6"/>
      <c r="S12008" s="3"/>
      <c r="T12008" s="3"/>
      <c r="U12008" s="3"/>
      <c r="V12008" s="3"/>
      <c r="W12008" s="3"/>
      <c r="X12008" s="3"/>
      <c r="Y12008" s="7"/>
    </row>
    <row r="12009" spans="2:25" s="12" customFormat="1" x14ac:dyDescent="0.2">
      <c r="B12009" s="8"/>
      <c r="C12009" s="8"/>
      <c r="D12009" s="8"/>
      <c r="E12009" s="3"/>
      <c r="F12009" s="8"/>
      <c r="G12009" s="48"/>
      <c r="I12009" s="3"/>
      <c r="J12009" s="3"/>
      <c r="K12009" s="3"/>
      <c r="L12009" s="3"/>
      <c r="M12009" s="3"/>
      <c r="N12009" s="3"/>
      <c r="O12009" s="3"/>
      <c r="P12009" s="3"/>
      <c r="Q12009" s="3"/>
      <c r="R12009" s="6"/>
      <c r="S12009" s="3"/>
      <c r="T12009" s="3"/>
      <c r="U12009" s="3"/>
      <c r="V12009" s="3"/>
      <c r="W12009" s="3"/>
      <c r="X12009" s="3"/>
      <c r="Y12009" s="7"/>
    </row>
    <row r="12010" spans="2:25" s="12" customFormat="1" x14ac:dyDescent="0.2">
      <c r="B12010" s="8"/>
      <c r="C12010" s="8"/>
      <c r="D12010" s="8"/>
      <c r="E12010" s="3"/>
      <c r="F12010" s="8"/>
      <c r="G12010" s="48"/>
      <c r="I12010" s="3"/>
      <c r="J12010" s="3"/>
      <c r="K12010" s="3"/>
      <c r="L12010" s="3"/>
      <c r="M12010" s="3"/>
      <c r="N12010" s="3"/>
      <c r="O12010" s="3"/>
      <c r="P12010" s="3"/>
      <c r="Q12010" s="3"/>
      <c r="R12010" s="6"/>
      <c r="S12010" s="3"/>
      <c r="T12010" s="3"/>
      <c r="U12010" s="3"/>
      <c r="V12010" s="3"/>
      <c r="W12010" s="3"/>
      <c r="X12010" s="3"/>
      <c r="Y12010" s="7"/>
    </row>
    <row r="12011" spans="2:25" s="12" customFormat="1" x14ac:dyDescent="0.2">
      <c r="B12011" s="8"/>
      <c r="C12011" s="8"/>
      <c r="D12011" s="8"/>
      <c r="E12011" s="3"/>
      <c r="F12011" s="8"/>
      <c r="G12011" s="48"/>
      <c r="I12011" s="3"/>
      <c r="J12011" s="3"/>
      <c r="K12011" s="3"/>
      <c r="L12011" s="3"/>
      <c r="M12011" s="3"/>
      <c r="N12011" s="3"/>
      <c r="O12011" s="3"/>
      <c r="P12011" s="3"/>
      <c r="Q12011" s="3"/>
      <c r="R12011" s="6"/>
      <c r="S12011" s="3"/>
      <c r="T12011" s="3"/>
      <c r="U12011" s="3"/>
      <c r="V12011" s="3"/>
      <c r="W12011" s="3"/>
      <c r="X12011" s="3"/>
      <c r="Y12011" s="7"/>
    </row>
    <row r="12012" spans="2:25" s="12" customFormat="1" x14ac:dyDescent="0.2">
      <c r="B12012" s="8"/>
      <c r="C12012" s="8"/>
      <c r="D12012" s="8"/>
      <c r="E12012" s="3"/>
      <c r="F12012" s="8"/>
      <c r="G12012" s="48"/>
      <c r="I12012" s="3"/>
      <c r="J12012" s="3"/>
      <c r="K12012" s="3"/>
      <c r="L12012" s="3"/>
      <c r="M12012" s="3"/>
      <c r="N12012" s="3"/>
      <c r="O12012" s="3"/>
      <c r="P12012" s="3"/>
      <c r="Q12012" s="3"/>
      <c r="R12012" s="6"/>
      <c r="S12012" s="3"/>
      <c r="T12012" s="3"/>
      <c r="U12012" s="3"/>
      <c r="V12012" s="3"/>
      <c r="W12012" s="3"/>
      <c r="X12012" s="3"/>
      <c r="Y12012" s="7"/>
    </row>
    <row r="12013" spans="2:25" s="12" customFormat="1" x14ac:dyDescent="0.2">
      <c r="B12013" s="8"/>
      <c r="C12013" s="8"/>
      <c r="D12013" s="8"/>
      <c r="E12013" s="3"/>
      <c r="F12013" s="8"/>
      <c r="G12013" s="48"/>
      <c r="I12013" s="3"/>
      <c r="J12013" s="3"/>
      <c r="K12013" s="3"/>
      <c r="L12013" s="3"/>
      <c r="M12013" s="3"/>
      <c r="N12013" s="3"/>
      <c r="O12013" s="3"/>
      <c r="P12013" s="3"/>
      <c r="Q12013" s="3"/>
      <c r="R12013" s="6"/>
      <c r="S12013" s="3"/>
      <c r="T12013" s="3"/>
      <c r="U12013" s="3"/>
      <c r="V12013" s="3"/>
      <c r="W12013" s="3"/>
      <c r="X12013" s="3"/>
      <c r="Y12013" s="7"/>
    </row>
    <row r="12014" spans="2:25" s="12" customFormat="1" x14ac:dyDescent="0.2">
      <c r="B12014" s="8"/>
      <c r="C12014" s="8"/>
      <c r="D12014" s="8"/>
      <c r="E12014" s="3"/>
      <c r="F12014" s="8"/>
      <c r="G12014" s="48"/>
      <c r="I12014" s="3"/>
      <c r="J12014" s="3"/>
      <c r="K12014" s="3"/>
      <c r="L12014" s="3"/>
      <c r="M12014" s="3"/>
      <c r="N12014" s="3"/>
      <c r="O12014" s="3"/>
      <c r="P12014" s="3"/>
      <c r="Q12014" s="3"/>
      <c r="R12014" s="6"/>
      <c r="S12014" s="3"/>
      <c r="T12014" s="3"/>
      <c r="U12014" s="3"/>
      <c r="V12014" s="3"/>
      <c r="W12014" s="3"/>
      <c r="X12014" s="3"/>
      <c r="Y12014" s="7"/>
    </row>
    <row r="12015" spans="2:25" s="12" customFormat="1" x14ac:dyDescent="0.2">
      <c r="B12015" s="8"/>
      <c r="C12015" s="8"/>
      <c r="D12015" s="8"/>
      <c r="E12015" s="3"/>
      <c r="F12015" s="8"/>
      <c r="G12015" s="48"/>
      <c r="I12015" s="3"/>
      <c r="J12015" s="3"/>
      <c r="K12015" s="3"/>
      <c r="L12015" s="3"/>
      <c r="M12015" s="3"/>
      <c r="N12015" s="3"/>
      <c r="O12015" s="3"/>
      <c r="P12015" s="3"/>
      <c r="Q12015" s="3"/>
      <c r="R12015" s="6"/>
      <c r="S12015" s="3"/>
      <c r="T12015" s="3"/>
      <c r="U12015" s="3"/>
      <c r="V12015" s="3"/>
      <c r="W12015" s="3"/>
      <c r="X12015" s="3"/>
      <c r="Y12015" s="7"/>
    </row>
    <row r="12016" spans="2:25" s="12" customFormat="1" x14ac:dyDescent="0.2">
      <c r="B12016" s="8"/>
      <c r="C12016" s="8"/>
      <c r="D12016" s="8"/>
      <c r="E12016" s="3"/>
      <c r="F12016" s="8"/>
      <c r="G12016" s="48"/>
      <c r="I12016" s="3"/>
      <c r="J12016" s="3"/>
      <c r="K12016" s="3"/>
      <c r="L12016" s="3"/>
      <c r="M12016" s="3"/>
      <c r="N12016" s="3"/>
      <c r="O12016" s="3"/>
      <c r="P12016" s="3"/>
      <c r="Q12016" s="3"/>
      <c r="R12016" s="6"/>
      <c r="S12016" s="3"/>
      <c r="T12016" s="3"/>
      <c r="U12016" s="3"/>
      <c r="V12016" s="3"/>
      <c r="W12016" s="3"/>
      <c r="X12016" s="3"/>
      <c r="Y12016" s="7"/>
    </row>
    <row r="12017" spans="2:25" s="12" customFormat="1" x14ac:dyDescent="0.2">
      <c r="B12017" s="8"/>
      <c r="C12017" s="8"/>
      <c r="D12017" s="8"/>
      <c r="E12017" s="3"/>
      <c r="F12017" s="8"/>
      <c r="G12017" s="48"/>
      <c r="I12017" s="3"/>
      <c r="J12017" s="3"/>
      <c r="K12017" s="3"/>
      <c r="L12017" s="3"/>
      <c r="M12017" s="3"/>
      <c r="N12017" s="3"/>
      <c r="O12017" s="3"/>
      <c r="P12017" s="3"/>
      <c r="Q12017" s="3"/>
      <c r="R12017" s="6"/>
      <c r="S12017" s="3"/>
      <c r="T12017" s="3"/>
      <c r="U12017" s="3"/>
      <c r="V12017" s="3"/>
      <c r="W12017" s="3"/>
      <c r="X12017" s="3"/>
      <c r="Y12017" s="7"/>
    </row>
    <row r="12018" spans="2:25" s="12" customFormat="1" x14ac:dyDescent="0.2">
      <c r="B12018" s="8"/>
      <c r="C12018" s="8"/>
      <c r="D12018" s="8"/>
      <c r="E12018" s="3"/>
      <c r="F12018" s="8"/>
      <c r="G12018" s="48"/>
      <c r="I12018" s="3"/>
      <c r="J12018" s="3"/>
      <c r="K12018" s="3"/>
      <c r="L12018" s="3"/>
      <c r="M12018" s="3"/>
      <c r="N12018" s="3"/>
      <c r="O12018" s="3"/>
      <c r="P12018" s="3"/>
      <c r="Q12018" s="3"/>
      <c r="R12018" s="6"/>
      <c r="S12018" s="3"/>
      <c r="T12018" s="3"/>
      <c r="U12018" s="3"/>
      <c r="V12018" s="3"/>
      <c r="W12018" s="3"/>
      <c r="X12018" s="3"/>
      <c r="Y12018" s="7"/>
    </row>
    <row r="12019" spans="2:25" s="12" customFormat="1" x14ac:dyDescent="0.2">
      <c r="B12019" s="8"/>
      <c r="C12019" s="8"/>
      <c r="D12019" s="8"/>
      <c r="E12019" s="3"/>
      <c r="F12019" s="8"/>
      <c r="G12019" s="48"/>
      <c r="I12019" s="3"/>
      <c r="J12019" s="3"/>
      <c r="K12019" s="3"/>
      <c r="L12019" s="3"/>
      <c r="M12019" s="3"/>
      <c r="N12019" s="3"/>
      <c r="O12019" s="3"/>
      <c r="P12019" s="3"/>
      <c r="Q12019" s="3"/>
      <c r="R12019" s="6"/>
      <c r="S12019" s="3"/>
      <c r="T12019" s="3"/>
      <c r="U12019" s="3"/>
      <c r="V12019" s="3"/>
      <c r="W12019" s="3"/>
      <c r="X12019" s="3"/>
      <c r="Y12019" s="7"/>
    </row>
    <row r="12020" spans="2:25" s="12" customFormat="1" x14ac:dyDescent="0.2">
      <c r="B12020" s="8"/>
      <c r="C12020" s="8"/>
      <c r="D12020" s="8"/>
      <c r="E12020" s="3"/>
      <c r="F12020" s="8"/>
      <c r="G12020" s="48"/>
      <c r="I12020" s="3"/>
      <c r="J12020" s="3"/>
      <c r="K12020" s="3"/>
      <c r="L12020" s="3"/>
      <c r="M12020" s="3"/>
      <c r="N12020" s="3"/>
      <c r="O12020" s="3"/>
      <c r="P12020" s="3"/>
      <c r="Q12020" s="3"/>
      <c r="R12020" s="6"/>
      <c r="S12020" s="3"/>
      <c r="T12020" s="3"/>
      <c r="U12020" s="3"/>
      <c r="V12020" s="3"/>
      <c r="W12020" s="3"/>
      <c r="X12020" s="3"/>
      <c r="Y12020" s="7"/>
    </row>
    <row r="12021" spans="2:25" s="12" customFormat="1" x14ac:dyDescent="0.2">
      <c r="B12021" s="8"/>
      <c r="C12021" s="8"/>
      <c r="D12021" s="8"/>
      <c r="E12021" s="3"/>
      <c r="F12021" s="8"/>
      <c r="G12021" s="48"/>
      <c r="I12021" s="3"/>
      <c r="J12021" s="3"/>
      <c r="K12021" s="3"/>
      <c r="L12021" s="3"/>
      <c r="M12021" s="3"/>
      <c r="N12021" s="3"/>
      <c r="O12021" s="3"/>
      <c r="P12021" s="3"/>
      <c r="Q12021" s="3"/>
      <c r="R12021" s="6"/>
      <c r="S12021" s="3"/>
      <c r="T12021" s="3"/>
      <c r="U12021" s="3"/>
      <c r="V12021" s="3"/>
      <c r="W12021" s="3"/>
      <c r="X12021" s="3"/>
      <c r="Y12021" s="7"/>
    </row>
    <row r="12022" spans="2:25" s="12" customFormat="1" x14ac:dyDescent="0.2">
      <c r="B12022" s="8"/>
      <c r="C12022" s="8"/>
      <c r="D12022" s="8"/>
      <c r="E12022" s="3"/>
      <c r="F12022" s="8"/>
      <c r="G12022" s="48"/>
      <c r="I12022" s="3"/>
      <c r="J12022" s="3"/>
      <c r="K12022" s="3"/>
      <c r="L12022" s="3"/>
      <c r="M12022" s="3"/>
      <c r="N12022" s="3"/>
      <c r="O12022" s="3"/>
      <c r="P12022" s="3"/>
      <c r="Q12022" s="3"/>
      <c r="R12022" s="6"/>
      <c r="S12022" s="3"/>
      <c r="T12022" s="3"/>
      <c r="U12022" s="3"/>
      <c r="V12022" s="3"/>
      <c r="W12022" s="3"/>
      <c r="X12022" s="3"/>
      <c r="Y12022" s="7"/>
    </row>
    <row r="12023" spans="2:25" s="12" customFormat="1" x14ac:dyDescent="0.2">
      <c r="B12023" s="8"/>
      <c r="C12023" s="8"/>
      <c r="D12023" s="8"/>
      <c r="E12023" s="3"/>
      <c r="F12023" s="8"/>
      <c r="G12023" s="48"/>
      <c r="I12023" s="3"/>
      <c r="J12023" s="3"/>
      <c r="K12023" s="3"/>
      <c r="L12023" s="3"/>
      <c r="M12023" s="3"/>
      <c r="N12023" s="3"/>
      <c r="O12023" s="3"/>
      <c r="P12023" s="3"/>
      <c r="Q12023" s="3"/>
      <c r="R12023" s="6"/>
      <c r="S12023" s="3"/>
      <c r="T12023" s="3"/>
      <c r="U12023" s="3"/>
      <c r="V12023" s="3"/>
      <c r="W12023" s="3"/>
      <c r="X12023" s="3"/>
      <c r="Y12023" s="7"/>
    </row>
    <row r="12024" spans="2:25" s="12" customFormat="1" x14ac:dyDescent="0.2">
      <c r="B12024" s="8"/>
      <c r="C12024" s="8"/>
      <c r="D12024" s="8"/>
      <c r="E12024" s="3"/>
      <c r="F12024" s="8"/>
      <c r="G12024" s="48"/>
      <c r="I12024" s="3"/>
      <c r="J12024" s="3"/>
      <c r="K12024" s="3"/>
      <c r="L12024" s="3"/>
      <c r="M12024" s="3"/>
      <c r="N12024" s="3"/>
      <c r="O12024" s="3"/>
      <c r="P12024" s="3"/>
      <c r="Q12024" s="3"/>
      <c r="R12024" s="6"/>
      <c r="S12024" s="3"/>
      <c r="T12024" s="3"/>
      <c r="U12024" s="3"/>
      <c r="V12024" s="3"/>
      <c r="W12024" s="3"/>
      <c r="X12024" s="3"/>
      <c r="Y12024" s="7"/>
    </row>
    <row r="12025" spans="2:25" s="12" customFormat="1" x14ac:dyDescent="0.2">
      <c r="B12025" s="8"/>
      <c r="C12025" s="8"/>
      <c r="D12025" s="8"/>
      <c r="E12025" s="3"/>
      <c r="F12025" s="8"/>
      <c r="G12025" s="48"/>
      <c r="I12025" s="3"/>
      <c r="J12025" s="3"/>
      <c r="K12025" s="3"/>
      <c r="L12025" s="3"/>
      <c r="M12025" s="3"/>
      <c r="N12025" s="3"/>
      <c r="O12025" s="3"/>
      <c r="P12025" s="3"/>
      <c r="Q12025" s="3"/>
      <c r="R12025" s="6"/>
      <c r="S12025" s="3"/>
      <c r="T12025" s="3"/>
      <c r="U12025" s="3"/>
      <c r="V12025" s="3"/>
      <c r="W12025" s="3"/>
      <c r="X12025" s="3"/>
      <c r="Y12025" s="7"/>
    </row>
    <row r="12026" spans="2:25" s="12" customFormat="1" x14ac:dyDescent="0.2">
      <c r="B12026" s="8"/>
      <c r="C12026" s="8"/>
      <c r="D12026" s="8"/>
      <c r="E12026" s="3"/>
      <c r="F12026" s="8"/>
      <c r="G12026" s="48"/>
      <c r="I12026" s="3"/>
      <c r="J12026" s="3"/>
      <c r="K12026" s="3"/>
      <c r="L12026" s="3"/>
      <c r="M12026" s="3"/>
      <c r="N12026" s="3"/>
      <c r="O12026" s="3"/>
      <c r="P12026" s="3"/>
      <c r="Q12026" s="3"/>
      <c r="R12026" s="6"/>
      <c r="S12026" s="3"/>
      <c r="T12026" s="3"/>
      <c r="U12026" s="3"/>
      <c r="V12026" s="3"/>
      <c r="W12026" s="3"/>
      <c r="X12026" s="3"/>
      <c r="Y12026" s="7"/>
    </row>
    <row r="12027" spans="2:25" s="12" customFormat="1" x14ac:dyDescent="0.2">
      <c r="B12027" s="8"/>
      <c r="C12027" s="8"/>
      <c r="D12027" s="8"/>
      <c r="E12027" s="3"/>
      <c r="F12027" s="8"/>
      <c r="G12027" s="48"/>
      <c r="I12027" s="3"/>
      <c r="J12027" s="3"/>
      <c r="K12027" s="3"/>
      <c r="L12027" s="3"/>
      <c r="M12027" s="3"/>
      <c r="N12027" s="3"/>
      <c r="O12027" s="3"/>
      <c r="P12027" s="3"/>
      <c r="Q12027" s="3"/>
      <c r="R12027" s="6"/>
      <c r="S12027" s="3"/>
      <c r="T12027" s="3"/>
      <c r="U12027" s="3"/>
      <c r="V12027" s="3"/>
      <c r="W12027" s="3"/>
      <c r="X12027" s="3"/>
      <c r="Y12027" s="7"/>
    </row>
    <row r="12028" spans="2:25" s="12" customFormat="1" x14ac:dyDescent="0.2">
      <c r="B12028" s="8"/>
      <c r="C12028" s="8"/>
      <c r="D12028" s="8"/>
      <c r="E12028" s="3"/>
      <c r="F12028" s="8"/>
      <c r="G12028" s="48"/>
      <c r="I12028" s="3"/>
      <c r="J12028" s="3"/>
      <c r="K12028" s="3"/>
      <c r="L12028" s="3"/>
      <c r="M12028" s="3"/>
      <c r="N12028" s="3"/>
      <c r="O12028" s="3"/>
      <c r="P12028" s="3"/>
      <c r="Q12028" s="3"/>
      <c r="R12028" s="6"/>
      <c r="S12028" s="3"/>
      <c r="T12028" s="3"/>
      <c r="U12028" s="3"/>
      <c r="V12028" s="3"/>
      <c r="W12028" s="3"/>
      <c r="X12028" s="3"/>
      <c r="Y12028" s="7"/>
    </row>
    <row r="12029" spans="2:25" s="12" customFormat="1" x14ac:dyDescent="0.2">
      <c r="B12029" s="8"/>
      <c r="C12029" s="8"/>
      <c r="D12029" s="8"/>
      <c r="E12029" s="3"/>
      <c r="F12029" s="8"/>
      <c r="G12029" s="48"/>
      <c r="I12029" s="3"/>
      <c r="J12029" s="3"/>
      <c r="K12029" s="3"/>
      <c r="L12029" s="3"/>
      <c r="M12029" s="3"/>
      <c r="N12029" s="3"/>
      <c r="O12029" s="3"/>
      <c r="P12029" s="3"/>
      <c r="Q12029" s="3"/>
      <c r="R12029" s="6"/>
      <c r="S12029" s="3"/>
      <c r="T12029" s="3"/>
      <c r="U12029" s="3"/>
      <c r="V12029" s="3"/>
      <c r="W12029" s="3"/>
      <c r="X12029" s="3"/>
      <c r="Y12029" s="7"/>
    </row>
    <row r="12030" spans="2:25" s="12" customFormat="1" x14ac:dyDescent="0.2">
      <c r="B12030" s="8"/>
      <c r="C12030" s="8"/>
      <c r="D12030" s="8"/>
      <c r="E12030" s="3"/>
      <c r="F12030" s="8"/>
      <c r="G12030" s="48"/>
      <c r="I12030" s="3"/>
      <c r="J12030" s="3"/>
      <c r="K12030" s="3"/>
      <c r="L12030" s="3"/>
      <c r="M12030" s="3"/>
      <c r="N12030" s="3"/>
      <c r="O12030" s="3"/>
      <c r="P12030" s="3"/>
      <c r="Q12030" s="3"/>
      <c r="R12030" s="6"/>
      <c r="S12030" s="3"/>
      <c r="T12030" s="3"/>
      <c r="U12030" s="3"/>
      <c r="V12030" s="3"/>
      <c r="W12030" s="3"/>
      <c r="X12030" s="3"/>
      <c r="Y12030" s="7"/>
    </row>
    <row r="12031" spans="2:25" s="12" customFormat="1" x14ac:dyDescent="0.2">
      <c r="B12031" s="8"/>
      <c r="C12031" s="8"/>
      <c r="D12031" s="8"/>
      <c r="E12031" s="3"/>
      <c r="F12031" s="8"/>
      <c r="G12031" s="48"/>
      <c r="I12031" s="3"/>
      <c r="J12031" s="3"/>
      <c r="K12031" s="3"/>
      <c r="L12031" s="3"/>
      <c r="M12031" s="3"/>
      <c r="N12031" s="3"/>
      <c r="O12031" s="3"/>
      <c r="P12031" s="3"/>
      <c r="Q12031" s="3"/>
      <c r="R12031" s="6"/>
      <c r="S12031" s="3"/>
      <c r="T12031" s="3"/>
      <c r="U12031" s="3"/>
      <c r="V12031" s="3"/>
      <c r="W12031" s="3"/>
      <c r="X12031" s="3"/>
      <c r="Y12031" s="7"/>
    </row>
    <row r="12032" spans="2:25" s="12" customFormat="1" x14ac:dyDescent="0.2">
      <c r="B12032" s="8"/>
      <c r="C12032" s="8"/>
      <c r="D12032" s="8"/>
      <c r="E12032" s="3"/>
      <c r="F12032" s="8"/>
      <c r="G12032" s="48"/>
      <c r="I12032" s="3"/>
      <c r="J12032" s="3"/>
      <c r="K12032" s="3"/>
      <c r="L12032" s="3"/>
      <c r="M12032" s="3"/>
      <c r="N12032" s="3"/>
      <c r="O12032" s="3"/>
      <c r="P12032" s="3"/>
      <c r="Q12032" s="3"/>
      <c r="R12032" s="6"/>
      <c r="S12032" s="3"/>
      <c r="T12032" s="3"/>
      <c r="U12032" s="3"/>
      <c r="V12032" s="3"/>
      <c r="W12032" s="3"/>
      <c r="X12032" s="3"/>
      <c r="Y12032" s="7"/>
    </row>
    <row r="12033" spans="2:25" s="12" customFormat="1" x14ac:dyDescent="0.2">
      <c r="B12033" s="8"/>
      <c r="C12033" s="8"/>
      <c r="D12033" s="8"/>
      <c r="E12033" s="3"/>
      <c r="F12033" s="8"/>
      <c r="G12033" s="48"/>
      <c r="I12033" s="3"/>
      <c r="J12033" s="3"/>
      <c r="K12033" s="3"/>
      <c r="L12033" s="3"/>
      <c r="M12033" s="3"/>
      <c r="N12033" s="3"/>
      <c r="O12033" s="3"/>
      <c r="P12033" s="3"/>
      <c r="Q12033" s="3"/>
      <c r="R12033" s="6"/>
      <c r="S12033" s="3"/>
      <c r="T12033" s="3"/>
      <c r="U12033" s="3"/>
      <c r="V12033" s="3"/>
      <c r="W12033" s="3"/>
      <c r="X12033" s="3"/>
      <c r="Y12033" s="7"/>
    </row>
    <row r="12034" spans="2:25" s="12" customFormat="1" x14ac:dyDescent="0.2">
      <c r="B12034" s="8"/>
      <c r="C12034" s="8"/>
      <c r="D12034" s="8"/>
      <c r="E12034" s="3"/>
      <c r="F12034" s="8"/>
      <c r="G12034" s="48"/>
      <c r="I12034" s="3"/>
      <c r="J12034" s="3"/>
      <c r="K12034" s="3"/>
      <c r="L12034" s="3"/>
      <c r="M12034" s="3"/>
      <c r="N12034" s="3"/>
      <c r="O12034" s="3"/>
      <c r="P12034" s="3"/>
      <c r="Q12034" s="3"/>
      <c r="R12034" s="6"/>
      <c r="S12034" s="3"/>
      <c r="T12034" s="3"/>
      <c r="U12034" s="3"/>
      <c r="V12034" s="3"/>
      <c r="W12034" s="3"/>
      <c r="X12034" s="3"/>
      <c r="Y12034" s="7"/>
    </row>
    <row r="12035" spans="2:25" s="12" customFormat="1" x14ac:dyDescent="0.2">
      <c r="B12035" s="8"/>
      <c r="C12035" s="8"/>
      <c r="D12035" s="8"/>
      <c r="E12035" s="3"/>
      <c r="F12035" s="8"/>
      <c r="G12035" s="48"/>
      <c r="I12035" s="3"/>
      <c r="J12035" s="3"/>
      <c r="K12035" s="3"/>
      <c r="L12035" s="3"/>
      <c r="M12035" s="3"/>
      <c r="N12035" s="3"/>
      <c r="O12035" s="3"/>
      <c r="P12035" s="3"/>
      <c r="Q12035" s="3"/>
      <c r="R12035" s="6"/>
      <c r="S12035" s="3"/>
      <c r="T12035" s="3"/>
      <c r="U12035" s="3"/>
      <c r="V12035" s="3"/>
      <c r="W12035" s="3"/>
      <c r="X12035" s="3"/>
      <c r="Y12035" s="7"/>
    </row>
    <row r="12036" spans="2:25" s="12" customFormat="1" x14ac:dyDescent="0.2">
      <c r="B12036" s="8"/>
      <c r="C12036" s="8"/>
      <c r="D12036" s="8"/>
      <c r="E12036" s="3"/>
      <c r="F12036" s="8"/>
      <c r="G12036" s="48"/>
      <c r="I12036" s="3"/>
      <c r="J12036" s="3"/>
      <c r="K12036" s="3"/>
      <c r="L12036" s="3"/>
      <c r="M12036" s="3"/>
      <c r="N12036" s="3"/>
      <c r="O12036" s="3"/>
      <c r="P12036" s="3"/>
      <c r="Q12036" s="3"/>
      <c r="R12036" s="6"/>
      <c r="S12036" s="3"/>
      <c r="T12036" s="3"/>
      <c r="U12036" s="3"/>
      <c r="V12036" s="3"/>
      <c r="W12036" s="3"/>
      <c r="X12036" s="3"/>
      <c r="Y12036" s="7"/>
    </row>
    <row r="12037" spans="2:25" s="12" customFormat="1" x14ac:dyDescent="0.2">
      <c r="B12037" s="8"/>
      <c r="C12037" s="8"/>
      <c r="D12037" s="8"/>
      <c r="E12037" s="3"/>
      <c r="F12037" s="8"/>
      <c r="G12037" s="48"/>
      <c r="I12037" s="3"/>
      <c r="J12037" s="3"/>
      <c r="K12037" s="3"/>
      <c r="L12037" s="3"/>
      <c r="M12037" s="3"/>
      <c r="N12037" s="3"/>
      <c r="O12037" s="3"/>
      <c r="P12037" s="3"/>
      <c r="Q12037" s="3"/>
      <c r="R12037" s="6"/>
      <c r="S12037" s="3"/>
      <c r="T12037" s="3"/>
      <c r="U12037" s="3"/>
      <c r="V12037" s="3"/>
      <c r="W12037" s="3"/>
      <c r="X12037" s="3"/>
      <c r="Y12037" s="7"/>
    </row>
    <row r="12038" spans="2:25" s="12" customFormat="1" x14ac:dyDescent="0.2">
      <c r="B12038" s="8"/>
      <c r="C12038" s="8"/>
      <c r="D12038" s="8"/>
      <c r="E12038" s="3"/>
      <c r="F12038" s="8"/>
      <c r="G12038" s="48"/>
      <c r="I12038" s="3"/>
      <c r="J12038" s="3"/>
      <c r="K12038" s="3"/>
      <c r="L12038" s="3"/>
      <c r="M12038" s="3"/>
      <c r="N12038" s="3"/>
      <c r="O12038" s="3"/>
      <c r="P12038" s="3"/>
      <c r="Q12038" s="3"/>
      <c r="R12038" s="6"/>
      <c r="S12038" s="3"/>
      <c r="T12038" s="3"/>
      <c r="U12038" s="3"/>
      <c r="V12038" s="3"/>
      <c r="W12038" s="3"/>
      <c r="X12038" s="3"/>
      <c r="Y12038" s="7"/>
    </row>
    <row r="12039" spans="2:25" s="12" customFormat="1" x14ac:dyDescent="0.2">
      <c r="B12039" s="8"/>
      <c r="C12039" s="8"/>
      <c r="D12039" s="8"/>
      <c r="E12039" s="3"/>
      <c r="F12039" s="8"/>
      <c r="G12039" s="48"/>
      <c r="I12039" s="3"/>
      <c r="J12039" s="3"/>
      <c r="K12039" s="3"/>
      <c r="L12039" s="3"/>
      <c r="M12039" s="3"/>
      <c r="N12039" s="3"/>
      <c r="O12039" s="3"/>
      <c r="P12039" s="3"/>
      <c r="Q12039" s="3"/>
      <c r="R12039" s="6"/>
      <c r="S12039" s="3"/>
      <c r="T12039" s="3"/>
      <c r="U12039" s="3"/>
      <c r="V12039" s="3"/>
      <c r="W12039" s="3"/>
      <c r="X12039" s="3"/>
      <c r="Y12039" s="7"/>
    </row>
    <row r="12040" spans="2:25" s="12" customFormat="1" x14ac:dyDescent="0.2">
      <c r="B12040" s="8"/>
      <c r="C12040" s="8"/>
      <c r="D12040" s="8"/>
      <c r="E12040" s="3"/>
      <c r="F12040" s="8"/>
      <c r="G12040" s="48"/>
      <c r="I12040" s="3"/>
      <c r="J12040" s="3"/>
      <c r="K12040" s="3"/>
      <c r="L12040" s="3"/>
      <c r="M12040" s="3"/>
      <c r="N12040" s="3"/>
      <c r="O12040" s="3"/>
      <c r="P12040" s="3"/>
      <c r="Q12040" s="3"/>
      <c r="R12040" s="6"/>
      <c r="S12040" s="3"/>
      <c r="T12040" s="3"/>
      <c r="U12040" s="3"/>
      <c r="V12040" s="3"/>
      <c r="W12040" s="3"/>
      <c r="X12040" s="3"/>
      <c r="Y12040" s="7"/>
    </row>
    <row r="12041" spans="2:25" s="12" customFormat="1" x14ac:dyDescent="0.2">
      <c r="B12041" s="8"/>
      <c r="C12041" s="8"/>
      <c r="D12041" s="8"/>
      <c r="E12041" s="3"/>
      <c r="F12041" s="8"/>
      <c r="G12041" s="48"/>
      <c r="I12041" s="3"/>
      <c r="J12041" s="3"/>
      <c r="K12041" s="3"/>
      <c r="L12041" s="3"/>
      <c r="M12041" s="3"/>
      <c r="N12041" s="3"/>
      <c r="O12041" s="3"/>
      <c r="P12041" s="3"/>
      <c r="Q12041" s="3"/>
      <c r="R12041" s="6"/>
      <c r="S12041" s="3"/>
      <c r="T12041" s="3"/>
      <c r="U12041" s="3"/>
      <c r="V12041" s="3"/>
      <c r="W12041" s="3"/>
      <c r="X12041" s="3"/>
      <c r="Y12041" s="7"/>
    </row>
    <row r="12042" spans="2:25" s="12" customFormat="1" x14ac:dyDescent="0.2">
      <c r="B12042" s="8"/>
      <c r="C12042" s="8"/>
      <c r="D12042" s="8"/>
      <c r="E12042" s="3"/>
      <c r="F12042" s="8"/>
      <c r="G12042" s="48"/>
      <c r="I12042" s="3"/>
      <c r="J12042" s="3"/>
      <c r="K12042" s="3"/>
      <c r="L12042" s="3"/>
      <c r="M12042" s="3"/>
      <c r="N12042" s="3"/>
      <c r="O12042" s="3"/>
      <c r="P12042" s="3"/>
      <c r="Q12042" s="3"/>
      <c r="R12042" s="6"/>
      <c r="S12042" s="3"/>
      <c r="T12042" s="3"/>
      <c r="U12042" s="3"/>
      <c r="V12042" s="3"/>
      <c r="W12042" s="3"/>
      <c r="X12042" s="3"/>
      <c r="Y12042" s="7"/>
    </row>
    <row r="12043" spans="2:25" s="12" customFormat="1" x14ac:dyDescent="0.2">
      <c r="B12043" s="8"/>
      <c r="C12043" s="8"/>
      <c r="D12043" s="8"/>
      <c r="E12043" s="3"/>
      <c r="F12043" s="8"/>
      <c r="G12043" s="48"/>
      <c r="I12043" s="3"/>
      <c r="J12043" s="3"/>
      <c r="K12043" s="3"/>
      <c r="L12043" s="3"/>
      <c r="M12043" s="3"/>
      <c r="N12043" s="3"/>
      <c r="O12043" s="3"/>
      <c r="P12043" s="3"/>
      <c r="Q12043" s="3"/>
      <c r="R12043" s="6"/>
      <c r="S12043" s="3"/>
      <c r="T12043" s="3"/>
      <c r="U12043" s="3"/>
      <c r="V12043" s="3"/>
      <c r="W12043" s="3"/>
      <c r="X12043" s="3"/>
      <c r="Y12043" s="7"/>
    </row>
    <row r="12044" spans="2:25" s="12" customFormat="1" x14ac:dyDescent="0.2">
      <c r="B12044" s="8"/>
      <c r="C12044" s="8"/>
      <c r="D12044" s="8"/>
      <c r="E12044" s="3"/>
      <c r="F12044" s="8"/>
      <c r="G12044" s="48"/>
      <c r="I12044" s="3"/>
      <c r="J12044" s="3"/>
      <c r="K12044" s="3"/>
      <c r="L12044" s="3"/>
      <c r="M12044" s="3"/>
      <c r="N12044" s="3"/>
      <c r="O12044" s="3"/>
      <c r="P12044" s="3"/>
      <c r="Q12044" s="3"/>
      <c r="R12044" s="6"/>
      <c r="S12044" s="3"/>
      <c r="T12044" s="3"/>
      <c r="U12044" s="3"/>
      <c r="V12044" s="3"/>
      <c r="W12044" s="3"/>
      <c r="X12044" s="3"/>
      <c r="Y12044" s="7"/>
    </row>
    <row r="12045" spans="2:25" s="12" customFormat="1" x14ac:dyDescent="0.2">
      <c r="B12045" s="8"/>
      <c r="C12045" s="8"/>
      <c r="D12045" s="8"/>
      <c r="E12045" s="3"/>
      <c r="F12045" s="8"/>
      <c r="G12045" s="48"/>
      <c r="I12045" s="3"/>
      <c r="J12045" s="3"/>
      <c r="K12045" s="3"/>
      <c r="L12045" s="3"/>
      <c r="M12045" s="3"/>
      <c r="N12045" s="3"/>
      <c r="O12045" s="3"/>
      <c r="P12045" s="3"/>
      <c r="Q12045" s="3"/>
      <c r="R12045" s="6"/>
      <c r="S12045" s="3"/>
      <c r="T12045" s="3"/>
      <c r="U12045" s="3"/>
      <c r="V12045" s="3"/>
      <c r="W12045" s="3"/>
      <c r="X12045" s="3"/>
      <c r="Y12045" s="7"/>
    </row>
    <row r="12046" spans="2:25" s="12" customFormat="1" x14ac:dyDescent="0.2">
      <c r="B12046" s="8"/>
      <c r="C12046" s="8"/>
      <c r="D12046" s="8"/>
      <c r="E12046" s="3"/>
      <c r="F12046" s="8"/>
      <c r="G12046" s="48"/>
      <c r="I12046" s="3"/>
      <c r="J12046" s="3"/>
      <c r="K12046" s="3"/>
      <c r="L12046" s="3"/>
      <c r="M12046" s="3"/>
      <c r="N12046" s="3"/>
      <c r="O12046" s="3"/>
      <c r="P12046" s="3"/>
      <c r="Q12046" s="3"/>
      <c r="R12046" s="6"/>
      <c r="S12046" s="3"/>
      <c r="T12046" s="3"/>
      <c r="U12046" s="3"/>
      <c r="V12046" s="3"/>
      <c r="W12046" s="3"/>
      <c r="X12046" s="3"/>
      <c r="Y12046" s="7"/>
    </row>
    <row r="12047" spans="2:25" s="12" customFormat="1" x14ac:dyDescent="0.2">
      <c r="B12047" s="8"/>
      <c r="C12047" s="8"/>
      <c r="D12047" s="8"/>
      <c r="E12047" s="3"/>
      <c r="F12047" s="8"/>
      <c r="G12047" s="48"/>
      <c r="I12047" s="3"/>
      <c r="J12047" s="3"/>
      <c r="K12047" s="3"/>
      <c r="L12047" s="3"/>
      <c r="M12047" s="3"/>
      <c r="N12047" s="3"/>
      <c r="O12047" s="3"/>
      <c r="P12047" s="3"/>
      <c r="Q12047" s="3"/>
      <c r="R12047" s="6"/>
      <c r="S12047" s="3"/>
      <c r="T12047" s="3"/>
      <c r="U12047" s="3"/>
      <c r="V12047" s="3"/>
      <c r="W12047" s="3"/>
      <c r="X12047" s="3"/>
      <c r="Y12047" s="7"/>
    </row>
    <row r="12048" spans="2:25" s="12" customFormat="1" x14ac:dyDescent="0.2">
      <c r="B12048" s="8"/>
      <c r="C12048" s="8"/>
      <c r="D12048" s="8"/>
      <c r="E12048" s="3"/>
      <c r="F12048" s="8"/>
      <c r="G12048" s="48"/>
      <c r="I12048" s="3"/>
      <c r="J12048" s="3"/>
      <c r="K12048" s="3"/>
      <c r="L12048" s="3"/>
      <c r="M12048" s="3"/>
      <c r="N12048" s="3"/>
      <c r="O12048" s="3"/>
      <c r="P12048" s="3"/>
      <c r="Q12048" s="3"/>
      <c r="R12048" s="6"/>
      <c r="S12048" s="3"/>
      <c r="T12048" s="3"/>
      <c r="U12048" s="3"/>
      <c r="V12048" s="3"/>
      <c r="W12048" s="3"/>
      <c r="X12048" s="3"/>
      <c r="Y12048" s="7"/>
    </row>
    <row r="12049" spans="2:25" s="12" customFormat="1" x14ac:dyDescent="0.2">
      <c r="B12049" s="8"/>
      <c r="C12049" s="8"/>
      <c r="D12049" s="8"/>
      <c r="E12049" s="3"/>
      <c r="F12049" s="8"/>
      <c r="G12049" s="48"/>
      <c r="I12049" s="3"/>
      <c r="J12049" s="3"/>
      <c r="K12049" s="3"/>
      <c r="L12049" s="3"/>
      <c r="M12049" s="3"/>
      <c r="N12049" s="3"/>
      <c r="O12049" s="3"/>
      <c r="P12049" s="3"/>
      <c r="Q12049" s="3"/>
      <c r="R12049" s="6"/>
      <c r="S12049" s="3"/>
      <c r="T12049" s="3"/>
      <c r="U12049" s="3"/>
      <c r="V12049" s="3"/>
      <c r="W12049" s="3"/>
      <c r="X12049" s="3"/>
      <c r="Y12049" s="7"/>
    </row>
    <row r="12050" spans="2:25" s="12" customFormat="1" x14ac:dyDescent="0.2">
      <c r="B12050" s="8"/>
      <c r="C12050" s="8"/>
      <c r="D12050" s="8"/>
      <c r="E12050" s="3"/>
      <c r="F12050" s="8"/>
      <c r="G12050" s="48"/>
      <c r="I12050" s="3"/>
      <c r="J12050" s="3"/>
      <c r="K12050" s="3"/>
      <c r="L12050" s="3"/>
      <c r="M12050" s="3"/>
      <c r="N12050" s="3"/>
      <c r="O12050" s="3"/>
      <c r="P12050" s="3"/>
      <c r="Q12050" s="3"/>
      <c r="R12050" s="6"/>
      <c r="S12050" s="3"/>
      <c r="T12050" s="3"/>
      <c r="U12050" s="3"/>
      <c r="V12050" s="3"/>
      <c r="W12050" s="3"/>
      <c r="X12050" s="3"/>
      <c r="Y12050" s="7"/>
    </row>
    <row r="12051" spans="2:25" s="12" customFormat="1" x14ac:dyDescent="0.2">
      <c r="B12051" s="8"/>
      <c r="C12051" s="8"/>
      <c r="D12051" s="8"/>
      <c r="E12051" s="3"/>
      <c r="F12051" s="8"/>
      <c r="G12051" s="48"/>
      <c r="I12051" s="3"/>
      <c r="J12051" s="3"/>
      <c r="K12051" s="3"/>
      <c r="L12051" s="3"/>
      <c r="M12051" s="3"/>
      <c r="N12051" s="3"/>
      <c r="O12051" s="3"/>
      <c r="P12051" s="3"/>
      <c r="Q12051" s="3"/>
      <c r="R12051" s="6"/>
      <c r="S12051" s="3"/>
      <c r="T12051" s="3"/>
      <c r="U12051" s="3"/>
      <c r="V12051" s="3"/>
      <c r="W12051" s="3"/>
      <c r="X12051" s="3"/>
      <c r="Y12051" s="7"/>
    </row>
    <row r="12052" spans="2:25" s="12" customFormat="1" x14ac:dyDescent="0.2">
      <c r="B12052" s="8"/>
      <c r="C12052" s="8"/>
      <c r="D12052" s="8"/>
      <c r="E12052" s="3"/>
      <c r="F12052" s="8"/>
      <c r="G12052" s="48"/>
      <c r="I12052" s="3"/>
      <c r="J12052" s="3"/>
      <c r="K12052" s="3"/>
      <c r="L12052" s="3"/>
      <c r="M12052" s="3"/>
      <c r="N12052" s="3"/>
      <c r="O12052" s="3"/>
      <c r="P12052" s="3"/>
      <c r="Q12052" s="3"/>
      <c r="R12052" s="6"/>
      <c r="S12052" s="3"/>
      <c r="T12052" s="3"/>
      <c r="U12052" s="3"/>
      <c r="V12052" s="3"/>
      <c r="W12052" s="3"/>
      <c r="X12052" s="3"/>
      <c r="Y12052" s="7"/>
    </row>
    <row r="12053" spans="2:25" s="12" customFormat="1" x14ac:dyDescent="0.2">
      <c r="B12053" s="8"/>
      <c r="C12053" s="8"/>
      <c r="D12053" s="8"/>
      <c r="E12053" s="3"/>
      <c r="F12053" s="8"/>
      <c r="G12053" s="48"/>
      <c r="I12053" s="3"/>
      <c r="J12053" s="3"/>
      <c r="K12053" s="3"/>
      <c r="L12053" s="3"/>
      <c r="M12053" s="3"/>
      <c r="N12053" s="3"/>
      <c r="O12053" s="3"/>
      <c r="P12053" s="3"/>
      <c r="Q12053" s="3"/>
      <c r="R12053" s="6"/>
      <c r="S12053" s="3"/>
      <c r="T12053" s="3"/>
      <c r="U12053" s="3"/>
      <c r="V12053" s="3"/>
      <c r="W12053" s="3"/>
      <c r="X12053" s="3"/>
      <c r="Y12053" s="7"/>
    </row>
    <row r="12054" spans="2:25" s="12" customFormat="1" x14ac:dyDescent="0.2">
      <c r="B12054" s="8"/>
      <c r="C12054" s="8"/>
      <c r="D12054" s="8"/>
      <c r="E12054" s="3"/>
      <c r="F12054" s="8"/>
      <c r="G12054" s="48"/>
      <c r="I12054" s="3"/>
      <c r="J12054" s="3"/>
      <c r="K12054" s="3"/>
      <c r="L12054" s="3"/>
      <c r="M12054" s="3"/>
      <c r="N12054" s="3"/>
      <c r="O12054" s="3"/>
      <c r="P12054" s="3"/>
      <c r="Q12054" s="3"/>
      <c r="R12054" s="6"/>
      <c r="S12054" s="3"/>
      <c r="T12054" s="3"/>
      <c r="U12054" s="3"/>
      <c r="V12054" s="3"/>
      <c r="W12054" s="3"/>
      <c r="X12054" s="3"/>
      <c r="Y12054" s="7"/>
    </row>
    <row r="12055" spans="2:25" s="12" customFormat="1" x14ac:dyDescent="0.2">
      <c r="B12055" s="8"/>
      <c r="C12055" s="8"/>
      <c r="D12055" s="8"/>
      <c r="E12055" s="3"/>
      <c r="F12055" s="8"/>
      <c r="G12055" s="48"/>
      <c r="I12055" s="3"/>
      <c r="J12055" s="3"/>
      <c r="K12055" s="3"/>
      <c r="L12055" s="3"/>
      <c r="M12055" s="3"/>
      <c r="N12055" s="3"/>
      <c r="O12055" s="3"/>
      <c r="P12055" s="3"/>
      <c r="Q12055" s="3"/>
      <c r="R12055" s="6"/>
      <c r="S12055" s="3"/>
      <c r="T12055" s="3"/>
      <c r="U12055" s="3"/>
      <c r="V12055" s="3"/>
      <c r="W12055" s="3"/>
      <c r="X12055" s="3"/>
      <c r="Y12055" s="7"/>
    </row>
    <row r="12056" spans="2:25" s="12" customFormat="1" x14ac:dyDescent="0.2">
      <c r="B12056" s="8"/>
      <c r="C12056" s="8"/>
      <c r="D12056" s="8"/>
      <c r="E12056" s="3"/>
      <c r="F12056" s="8"/>
      <c r="G12056" s="48"/>
      <c r="I12056" s="3"/>
      <c r="J12056" s="3"/>
      <c r="K12056" s="3"/>
      <c r="L12056" s="3"/>
      <c r="M12056" s="3"/>
      <c r="N12056" s="3"/>
      <c r="O12056" s="3"/>
      <c r="P12056" s="3"/>
      <c r="Q12056" s="3"/>
      <c r="R12056" s="6"/>
      <c r="S12056" s="3"/>
      <c r="T12056" s="3"/>
      <c r="U12056" s="3"/>
      <c r="V12056" s="3"/>
      <c r="W12056" s="3"/>
      <c r="X12056" s="3"/>
      <c r="Y12056" s="7"/>
    </row>
    <row r="12057" spans="2:25" s="12" customFormat="1" x14ac:dyDescent="0.2">
      <c r="B12057" s="8"/>
      <c r="C12057" s="8"/>
      <c r="D12057" s="8"/>
      <c r="E12057" s="3"/>
      <c r="F12057" s="8"/>
      <c r="G12057" s="48"/>
      <c r="I12057" s="3"/>
      <c r="J12057" s="3"/>
      <c r="K12057" s="3"/>
      <c r="L12057" s="3"/>
      <c r="M12057" s="3"/>
      <c r="N12057" s="3"/>
      <c r="O12057" s="3"/>
      <c r="P12057" s="3"/>
      <c r="Q12057" s="3"/>
      <c r="R12057" s="6"/>
      <c r="S12057" s="3"/>
      <c r="T12057" s="3"/>
      <c r="U12057" s="3"/>
      <c r="V12057" s="3"/>
      <c r="W12057" s="3"/>
      <c r="X12057" s="3"/>
      <c r="Y12057" s="7"/>
    </row>
    <row r="12058" spans="2:25" s="12" customFormat="1" x14ac:dyDescent="0.2">
      <c r="B12058" s="8"/>
      <c r="C12058" s="8"/>
      <c r="D12058" s="8"/>
      <c r="E12058" s="3"/>
      <c r="F12058" s="8"/>
      <c r="G12058" s="48"/>
      <c r="I12058" s="3"/>
      <c r="J12058" s="3"/>
      <c r="K12058" s="3"/>
      <c r="L12058" s="3"/>
      <c r="M12058" s="3"/>
      <c r="N12058" s="3"/>
      <c r="O12058" s="3"/>
      <c r="P12058" s="3"/>
      <c r="Q12058" s="3"/>
      <c r="R12058" s="6"/>
      <c r="S12058" s="3"/>
      <c r="T12058" s="3"/>
      <c r="U12058" s="3"/>
      <c r="V12058" s="3"/>
      <c r="W12058" s="3"/>
      <c r="X12058" s="3"/>
      <c r="Y12058" s="7"/>
    </row>
    <row r="12059" spans="2:25" s="12" customFormat="1" x14ac:dyDescent="0.2">
      <c r="B12059" s="8"/>
      <c r="C12059" s="8"/>
      <c r="D12059" s="8"/>
      <c r="E12059" s="3"/>
      <c r="F12059" s="8"/>
      <c r="G12059" s="48"/>
      <c r="I12059" s="3"/>
      <c r="J12059" s="3"/>
      <c r="K12059" s="3"/>
      <c r="L12059" s="3"/>
      <c r="M12059" s="3"/>
      <c r="N12059" s="3"/>
      <c r="O12059" s="3"/>
      <c r="P12059" s="3"/>
      <c r="Q12059" s="3"/>
      <c r="R12059" s="6"/>
      <c r="S12059" s="3"/>
      <c r="T12059" s="3"/>
      <c r="U12059" s="3"/>
      <c r="V12059" s="3"/>
      <c r="W12059" s="3"/>
      <c r="X12059" s="3"/>
      <c r="Y12059" s="7"/>
    </row>
    <row r="12060" spans="2:25" s="12" customFormat="1" x14ac:dyDescent="0.2">
      <c r="B12060" s="8"/>
      <c r="C12060" s="8"/>
      <c r="D12060" s="8"/>
      <c r="E12060" s="3"/>
      <c r="F12060" s="8"/>
      <c r="G12060" s="48"/>
      <c r="I12060" s="3"/>
      <c r="J12060" s="3"/>
      <c r="K12060" s="3"/>
      <c r="L12060" s="3"/>
      <c r="M12060" s="3"/>
      <c r="N12060" s="3"/>
      <c r="O12060" s="3"/>
      <c r="P12060" s="3"/>
      <c r="Q12060" s="3"/>
      <c r="R12060" s="6"/>
      <c r="S12060" s="3"/>
      <c r="T12060" s="3"/>
      <c r="U12060" s="3"/>
      <c r="V12060" s="3"/>
      <c r="W12060" s="3"/>
      <c r="X12060" s="3"/>
      <c r="Y12060" s="7"/>
    </row>
    <row r="12061" spans="2:25" s="12" customFormat="1" x14ac:dyDescent="0.2">
      <c r="B12061" s="8"/>
      <c r="C12061" s="8"/>
      <c r="D12061" s="8"/>
      <c r="E12061" s="3"/>
      <c r="F12061" s="8"/>
      <c r="G12061" s="48"/>
      <c r="I12061" s="3"/>
      <c r="J12061" s="3"/>
      <c r="K12061" s="3"/>
      <c r="L12061" s="3"/>
      <c r="M12061" s="3"/>
      <c r="N12061" s="3"/>
      <c r="O12061" s="3"/>
      <c r="P12061" s="3"/>
      <c r="Q12061" s="3"/>
      <c r="R12061" s="6"/>
      <c r="S12061" s="3"/>
      <c r="T12061" s="3"/>
      <c r="U12061" s="3"/>
      <c r="V12061" s="3"/>
      <c r="W12061" s="3"/>
      <c r="X12061" s="3"/>
      <c r="Y12061" s="7"/>
    </row>
    <row r="12062" spans="2:25" s="12" customFormat="1" x14ac:dyDescent="0.2">
      <c r="B12062" s="8"/>
      <c r="C12062" s="8"/>
      <c r="D12062" s="8"/>
      <c r="E12062" s="3"/>
      <c r="F12062" s="8"/>
      <c r="G12062" s="48"/>
      <c r="I12062" s="3"/>
      <c r="J12062" s="3"/>
      <c r="K12062" s="3"/>
      <c r="L12062" s="3"/>
      <c r="M12062" s="3"/>
      <c r="N12062" s="3"/>
      <c r="O12062" s="3"/>
      <c r="P12062" s="3"/>
      <c r="Q12062" s="3"/>
      <c r="R12062" s="6"/>
      <c r="S12062" s="3"/>
      <c r="T12062" s="3"/>
      <c r="U12062" s="3"/>
      <c r="V12062" s="3"/>
      <c r="W12062" s="3"/>
      <c r="X12062" s="3"/>
      <c r="Y12062" s="7"/>
    </row>
    <row r="12063" spans="2:25" s="12" customFormat="1" x14ac:dyDescent="0.2">
      <c r="B12063" s="8"/>
      <c r="C12063" s="8"/>
      <c r="D12063" s="8"/>
      <c r="E12063" s="3"/>
      <c r="F12063" s="8"/>
      <c r="G12063" s="48"/>
      <c r="I12063" s="3"/>
      <c r="J12063" s="3"/>
      <c r="K12063" s="3"/>
      <c r="L12063" s="3"/>
      <c r="M12063" s="3"/>
      <c r="N12063" s="3"/>
      <c r="O12063" s="3"/>
      <c r="P12063" s="3"/>
      <c r="Q12063" s="3"/>
      <c r="R12063" s="6"/>
      <c r="S12063" s="3"/>
      <c r="T12063" s="3"/>
      <c r="U12063" s="3"/>
      <c r="V12063" s="3"/>
      <c r="W12063" s="3"/>
      <c r="X12063" s="3"/>
      <c r="Y12063" s="7"/>
    </row>
    <row r="12064" spans="2:25" s="12" customFormat="1" x14ac:dyDescent="0.2">
      <c r="B12064" s="8"/>
      <c r="C12064" s="8"/>
      <c r="D12064" s="8"/>
      <c r="E12064" s="3"/>
      <c r="F12064" s="8"/>
      <c r="G12064" s="48"/>
      <c r="I12064" s="3"/>
      <c r="J12064" s="3"/>
      <c r="K12064" s="3"/>
      <c r="L12064" s="3"/>
      <c r="M12064" s="3"/>
      <c r="N12064" s="3"/>
      <c r="O12064" s="3"/>
      <c r="P12064" s="3"/>
      <c r="Q12064" s="3"/>
      <c r="R12064" s="6"/>
      <c r="S12064" s="3"/>
      <c r="T12064" s="3"/>
      <c r="U12064" s="3"/>
      <c r="V12064" s="3"/>
      <c r="W12064" s="3"/>
      <c r="X12064" s="3"/>
      <c r="Y12064" s="7"/>
    </row>
    <row r="12065" spans="2:25" s="12" customFormat="1" x14ac:dyDescent="0.2">
      <c r="B12065" s="8"/>
      <c r="C12065" s="8"/>
      <c r="D12065" s="8"/>
      <c r="E12065" s="3"/>
      <c r="F12065" s="8"/>
      <c r="G12065" s="48"/>
      <c r="I12065" s="3"/>
      <c r="J12065" s="3"/>
      <c r="K12065" s="3"/>
      <c r="L12065" s="3"/>
      <c r="M12065" s="3"/>
      <c r="N12065" s="3"/>
      <c r="O12065" s="3"/>
      <c r="P12065" s="3"/>
      <c r="Q12065" s="3"/>
      <c r="R12065" s="6"/>
      <c r="S12065" s="3"/>
      <c r="T12065" s="3"/>
      <c r="U12065" s="3"/>
      <c r="V12065" s="3"/>
      <c r="W12065" s="3"/>
      <c r="X12065" s="3"/>
      <c r="Y12065" s="7"/>
    </row>
    <row r="12066" spans="2:25" s="12" customFormat="1" x14ac:dyDescent="0.2">
      <c r="B12066" s="8"/>
      <c r="C12066" s="8"/>
      <c r="D12066" s="8"/>
      <c r="E12066" s="3"/>
      <c r="F12066" s="8"/>
      <c r="G12066" s="48"/>
      <c r="I12066" s="3"/>
      <c r="J12066" s="3"/>
      <c r="K12066" s="3"/>
      <c r="L12066" s="3"/>
      <c r="M12066" s="3"/>
      <c r="N12066" s="3"/>
      <c r="O12066" s="3"/>
      <c r="P12066" s="3"/>
      <c r="Q12066" s="3"/>
      <c r="R12066" s="6"/>
      <c r="S12066" s="3"/>
      <c r="T12066" s="3"/>
      <c r="U12066" s="3"/>
      <c r="V12066" s="3"/>
      <c r="W12066" s="3"/>
      <c r="X12066" s="3"/>
      <c r="Y12066" s="7"/>
    </row>
    <row r="12067" spans="2:25" s="12" customFormat="1" x14ac:dyDescent="0.2">
      <c r="B12067" s="8"/>
      <c r="C12067" s="8"/>
      <c r="D12067" s="8"/>
      <c r="E12067" s="3"/>
      <c r="F12067" s="8"/>
      <c r="G12067" s="48"/>
      <c r="I12067" s="3"/>
      <c r="J12067" s="3"/>
      <c r="K12067" s="3"/>
      <c r="L12067" s="3"/>
      <c r="M12067" s="3"/>
      <c r="N12067" s="3"/>
      <c r="O12067" s="3"/>
      <c r="P12067" s="3"/>
      <c r="Q12067" s="3"/>
      <c r="R12067" s="6"/>
      <c r="S12067" s="3"/>
      <c r="T12067" s="3"/>
      <c r="U12067" s="3"/>
      <c r="V12067" s="3"/>
      <c r="W12067" s="3"/>
      <c r="X12067" s="3"/>
      <c r="Y12067" s="7"/>
    </row>
    <row r="12068" spans="2:25" s="12" customFormat="1" x14ac:dyDescent="0.2">
      <c r="B12068" s="8"/>
      <c r="C12068" s="8"/>
      <c r="D12068" s="8"/>
      <c r="E12068" s="3"/>
      <c r="F12068" s="8"/>
      <c r="G12068" s="48"/>
      <c r="I12068" s="3"/>
      <c r="J12068" s="3"/>
      <c r="K12068" s="3"/>
      <c r="L12068" s="3"/>
      <c r="M12068" s="3"/>
      <c r="N12068" s="3"/>
      <c r="O12068" s="3"/>
      <c r="P12068" s="3"/>
      <c r="Q12068" s="3"/>
      <c r="R12068" s="6"/>
      <c r="S12068" s="3"/>
      <c r="T12068" s="3"/>
      <c r="U12068" s="3"/>
      <c r="V12068" s="3"/>
      <c r="W12068" s="3"/>
      <c r="X12068" s="3"/>
      <c r="Y12068" s="7"/>
    </row>
    <row r="12069" spans="2:25" s="12" customFormat="1" x14ac:dyDescent="0.2">
      <c r="B12069" s="8"/>
      <c r="C12069" s="8"/>
      <c r="D12069" s="8"/>
      <c r="E12069" s="3"/>
      <c r="F12069" s="8"/>
      <c r="G12069" s="48"/>
      <c r="I12069" s="3"/>
      <c r="J12069" s="3"/>
      <c r="K12069" s="3"/>
      <c r="L12069" s="3"/>
      <c r="M12069" s="3"/>
      <c r="N12069" s="3"/>
      <c r="O12069" s="3"/>
      <c r="P12069" s="3"/>
      <c r="Q12069" s="3"/>
      <c r="R12069" s="6"/>
      <c r="S12069" s="3"/>
      <c r="T12069" s="3"/>
      <c r="U12069" s="3"/>
      <c r="V12069" s="3"/>
      <c r="W12069" s="3"/>
      <c r="X12069" s="3"/>
      <c r="Y12069" s="7"/>
    </row>
    <row r="12070" spans="2:25" s="12" customFormat="1" x14ac:dyDescent="0.2">
      <c r="B12070" s="8"/>
      <c r="C12070" s="8"/>
      <c r="D12070" s="8"/>
      <c r="E12070" s="3"/>
      <c r="F12070" s="8"/>
      <c r="G12070" s="48"/>
      <c r="I12070" s="3"/>
      <c r="J12070" s="3"/>
      <c r="K12070" s="3"/>
      <c r="L12070" s="3"/>
      <c r="M12070" s="3"/>
      <c r="N12070" s="3"/>
      <c r="O12070" s="3"/>
      <c r="P12070" s="3"/>
      <c r="Q12070" s="3"/>
      <c r="R12070" s="6"/>
      <c r="S12070" s="3"/>
      <c r="T12070" s="3"/>
      <c r="U12070" s="3"/>
      <c r="V12070" s="3"/>
      <c r="W12070" s="3"/>
      <c r="X12070" s="3"/>
      <c r="Y12070" s="7"/>
    </row>
    <row r="12071" spans="2:25" s="12" customFormat="1" x14ac:dyDescent="0.2">
      <c r="B12071" s="8"/>
      <c r="C12071" s="8"/>
      <c r="D12071" s="8"/>
      <c r="E12071" s="3"/>
      <c r="F12071" s="8"/>
      <c r="G12071" s="48"/>
      <c r="I12071" s="3"/>
      <c r="J12071" s="3"/>
      <c r="K12071" s="3"/>
      <c r="L12071" s="3"/>
      <c r="M12071" s="3"/>
      <c r="N12071" s="3"/>
      <c r="O12071" s="3"/>
      <c r="P12071" s="3"/>
      <c r="Q12071" s="3"/>
      <c r="R12071" s="6"/>
      <c r="S12071" s="3"/>
      <c r="T12071" s="3"/>
      <c r="U12071" s="3"/>
      <c r="V12071" s="3"/>
      <c r="W12071" s="3"/>
      <c r="X12071" s="3"/>
      <c r="Y12071" s="7"/>
    </row>
    <row r="12072" spans="2:25" s="12" customFormat="1" x14ac:dyDescent="0.2">
      <c r="B12072" s="8"/>
      <c r="C12072" s="8"/>
      <c r="D12072" s="8"/>
      <c r="E12072" s="3"/>
      <c r="F12072" s="8"/>
      <c r="G12072" s="48"/>
      <c r="I12072" s="3"/>
      <c r="J12072" s="3"/>
      <c r="K12072" s="3"/>
      <c r="L12072" s="3"/>
      <c r="M12072" s="3"/>
      <c r="N12072" s="3"/>
      <c r="O12072" s="3"/>
      <c r="P12072" s="3"/>
      <c r="Q12072" s="3"/>
      <c r="R12072" s="6"/>
      <c r="S12072" s="3"/>
      <c r="T12072" s="3"/>
      <c r="U12072" s="3"/>
      <c r="V12072" s="3"/>
      <c r="W12072" s="3"/>
      <c r="X12072" s="3"/>
      <c r="Y12072" s="7"/>
    </row>
    <row r="12073" spans="2:25" s="12" customFormat="1" x14ac:dyDescent="0.2">
      <c r="B12073" s="8"/>
      <c r="C12073" s="8"/>
      <c r="D12073" s="8"/>
      <c r="E12073" s="3"/>
      <c r="F12073" s="8"/>
      <c r="G12073" s="48"/>
      <c r="I12073" s="3"/>
      <c r="J12073" s="3"/>
      <c r="K12073" s="3"/>
      <c r="L12073" s="3"/>
      <c r="M12073" s="3"/>
      <c r="N12073" s="3"/>
      <c r="O12073" s="3"/>
      <c r="P12073" s="3"/>
      <c r="Q12073" s="3"/>
      <c r="R12073" s="6"/>
      <c r="S12073" s="3"/>
      <c r="T12073" s="3"/>
      <c r="U12073" s="3"/>
      <c r="V12073" s="3"/>
      <c r="W12073" s="3"/>
      <c r="X12073" s="3"/>
      <c r="Y12073" s="7"/>
    </row>
    <row r="12074" spans="2:25" s="12" customFormat="1" x14ac:dyDescent="0.2">
      <c r="B12074" s="8"/>
      <c r="C12074" s="8"/>
      <c r="D12074" s="8"/>
      <c r="E12074" s="3"/>
      <c r="F12074" s="8"/>
      <c r="G12074" s="48"/>
      <c r="I12074" s="3"/>
      <c r="J12074" s="3"/>
      <c r="K12074" s="3"/>
      <c r="L12074" s="3"/>
      <c r="M12074" s="3"/>
      <c r="N12074" s="3"/>
      <c r="O12074" s="3"/>
      <c r="P12074" s="3"/>
      <c r="Q12074" s="3"/>
      <c r="R12074" s="6"/>
      <c r="S12074" s="3"/>
      <c r="T12074" s="3"/>
      <c r="U12074" s="3"/>
      <c r="V12074" s="3"/>
      <c r="W12074" s="3"/>
      <c r="X12074" s="3"/>
      <c r="Y12074" s="7"/>
    </row>
    <row r="12075" spans="2:25" s="12" customFormat="1" x14ac:dyDescent="0.2">
      <c r="B12075" s="8"/>
      <c r="C12075" s="8"/>
      <c r="D12075" s="8"/>
      <c r="E12075" s="3"/>
      <c r="F12075" s="8"/>
      <c r="G12075" s="48"/>
      <c r="I12075" s="3"/>
      <c r="J12075" s="3"/>
      <c r="K12075" s="3"/>
      <c r="L12075" s="3"/>
      <c r="M12075" s="3"/>
      <c r="N12075" s="3"/>
      <c r="O12075" s="3"/>
      <c r="P12075" s="3"/>
      <c r="Q12075" s="3"/>
      <c r="R12075" s="6"/>
      <c r="S12075" s="3"/>
      <c r="T12075" s="3"/>
      <c r="U12075" s="3"/>
      <c r="V12075" s="3"/>
      <c r="W12075" s="3"/>
      <c r="X12075" s="3"/>
      <c r="Y12075" s="7"/>
    </row>
    <row r="12076" spans="2:25" s="12" customFormat="1" x14ac:dyDescent="0.2">
      <c r="B12076" s="8"/>
      <c r="C12076" s="8"/>
      <c r="D12076" s="8"/>
      <c r="E12076" s="3"/>
      <c r="F12076" s="8"/>
      <c r="G12076" s="48"/>
      <c r="I12076" s="3"/>
      <c r="J12076" s="3"/>
      <c r="K12076" s="3"/>
      <c r="L12076" s="3"/>
      <c r="M12076" s="3"/>
      <c r="N12076" s="3"/>
      <c r="O12076" s="3"/>
      <c r="P12076" s="3"/>
      <c r="Q12076" s="3"/>
      <c r="R12076" s="6"/>
      <c r="S12076" s="3"/>
      <c r="T12076" s="3"/>
      <c r="U12076" s="3"/>
      <c r="V12076" s="3"/>
      <c r="W12076" s="3"/>
      <c r="X12076" s="3"/>
      <c r="Y12076" s="7"/>
    </row>
    <row r="12077" spans="2:25" s="12" customFormat="1" x14ac:dyDescent="0.2">
      <c r="B12077" s="8"/>
      <c r="C12077" s="8"/>
      <c r="D12077" s="8"/>
      <c r="E12077" s="3"/>
      <c r="F12077" s="8"/>
      <c r="G12077" s="48"/>
      <c r="I12077" s="3"/>
      <c r="J12077" s="3"/>
      <c r="K12077" s="3"/>
      <c r="L12077" s="3"/>
      <c r="M12077" s="3"/>
      <c r="N12077" s="3"/>
      <c r="O12077" s="3"/>
      <c r="P12077" s="3"/>
      <c r="Q12077" s="3"/>
      <c r="R12077" s="6"/>
      <c r="S12077" s="3"/>
      <c r="T12077" s="3"/>
      <c r="U12077" s="3"/>
      <c r="V12077" s="3"/>
      <c r="W12077" s="3"/>
      <c r="X12077" s="3"/>
      <c r="Y12077" s="7"/>
    </row>
    <row r="12078" spans="2:25" s="12" customFormat="1" x14ac:dyDescent="0.2">
      <c r="B12078" s="8"/>
      <c r="C12078" s="8"/>
      <c r="D12078" s="8"/>
      <c r="E12078" s="3"/>
      <c r="F12078" s="8"/>
      <c r="G12078" s="48"/>
      <c r="I12078" s="3"/>
      <c r="J12078" s="3"/>
      <c r="K12078" s="3"/>
      <c r="L12078" s="3"/>
      <c r="M12078" s="3"/>
      <c r="N12078" s="3"/>
      <c r="O12078" s="3"/>
      <c r="P12078" s="3"/>
      <c r="Q12078" s="3"/>
      <c r="R12078" s="6"/>
      <c r="S12078" s="3"/>
      <c r="T12078" s="3"/>
      <c r="U12078" s="3"/>
      <c r="V12078" s="3"/>
      <c r="W12078" s="3"/>
      <c r="X12078" s="3"/>
      <c r="Y12078" s="7"/>
    </row>
    <row r="12079" spans="2:25" s="12" customFormat="1" x14ac:dyDescent="0.2">
      <c r="B12079" s="8"/>
      <c r="C12079" s="8"/>
      <c r="D12079" s="8"/>
      <c r="E12079" s="3"/>
      <c r="F12079" s="8"/>
      <c r="G12079" s="48"/>
      <c r="I12079" s="3"/>
      <c r="J12079" s="3"/>
      <c r="K12079" s="3"/>
      <c r="L12079" s="3"/>
      <c r="M12079" s="3"/>
      <c r="N12079" s="3"/>
      <c r="O12079" s="3"/>
      <c r="P12079" s="3"/>
      <c r="Q12079" s="3"/>
      <c r="R12079" s="6"/>
      <c r="S12079" s="3"/>
      <c r="T12079" s="3"/>
      <c r="U12079" s="3"/>
      <c r="V12079" s="3"/>
      <c r="W12079" s="3"/>
      <c r="X12079" s="3"/>
      <c r="Y12079" s="7"/>
    </row>
    <row r="12080" spans="2:25" s="12" customFormat="1" x14ac:dyDescent="0.2">
      <c r="B12080" s="8"/>
      <c r="C12080" s="8"/>
      <c r="D12080" s="8"/>
      <c r="E12080" s="3"/>
      <c r="F12080" s="8"/>
      <c r="G12080" s="48"/>
      <c r="I12080" s="3"/>
      <c r="J12080" s="3"/>
      <c r="K12080" s="3"/>
      <c r="L12080" s="3"/>
      <c r="M12080" s="3"/>
      <c r="N12080" s="3"/>
      <c r="O12080" s="3"/>
      <c r="P12080" s="3"/>
      <c r="Q12080" s="3"/>
      <c r="R12080" s="6"/>
      <c r="S12080" s="3"/>
      <c r="T12080" s="3"/>
      <c r="U12080" s="3"/>
      <c r="V12080" s="3"/>
      <c r="W12080" s="3"/>
      <c r="X12080" s="3"/>
      <c r="Y12080" s="7"/>
    </row>
    <row r="12081" spans="2:25" s="12" customFormat="1" x14ac:dyDescent="0.2">
      <c r="B12081" s="8"/>
      <c r="C12081" s="8"/>
      <c r="D12081" s="8"/>
      <c r="E12081" s="3"/>
      <c r="F12081" s="8"/>
      <c r="G12081" s="48"/>
      <c r="I12081" s="3"/>
      <c r="J12081" s="3"/>
      <c r="K12081" s="3"/>
      <c r="L12081" s="3"/>
      <c r="M12081" s="3"/>
      <c r="N12081" s="3"/>
      <c r="O12081" s="3"/>
      <c r="P12081" s="3"/>
      <c r="Q12081" s="3"/>
      <c r="R12081" s="6"/>
      <c r="S12081" s="3"/>
      <c r="T12081" s="3"/>
      <c r="U12081" s="3"/>
      <c r="V12081" s="3"/>
      <c r="W12081" s="3"/>
      <c r="X12081" s="3"/>
      <c r="Y12081" s="7"/>
    </row>
    <row r="12082" spans="2:25" s="12" customFormat="1" x14ac:dyDescent="0.2">
      <c r="B12082" s="8"/>
      <c r="C12082" s="8"/>
      <c r="D12082" s="8"/>
      <c r="E12082" s="3"/>
      <c r="F12082" s="8"/>
      <c r="G12082" s="48"/>
      <c r="I12082" s="3"/>
      <c r="J12082" s="3"/>
      <c r="K12082" s="3"/>
      <c r="L12082" s="3"/>
      <c r="M12082" s="3"/>
      <c r="N12082" s="3"/>
      <c r="O12082" s="3"/>
      <c r="P12082" s="3"/>
      <c r="Q12082" s="3"/>
      <c r="R12082" s="6"/>
      <c r="S12082" s="3"/>
      <c r="T12082" s="3"/>
      <c r="U12082" s="3"/>
      <c r="V12082" s="3"/>
      <c r="W12082" s="3"/>
      <c r="X12082" s="3"/>
      <c r="Y12082" s="7"/>
    </row>
    <row r="12083" spans="2:25" s="12" customFormat="1" x14ac:dyDescent="0.2">
      <c r="B12083" s="8"/>
      <c r="C12083" s="8"/>
      <c r="D12083" s="8"/>
      <c r="E12083" s="3"/>
      <c r="F12083" s="8"/>
      <c r="G12083" s="48"/>
      <c r="I12083" s="3"/>
      <c r="J12083" s="3"/>
      <c r="K12083" s="3"/>
      <c r="L12083" s="3"/>
      <c r="M12083" s="3"/>
      <c r="N12083" s="3"/>
      <c r="O12083" s="3"/>
      <c r="P12083" s="3"/>
      <c r="Q12083" s="3"/>
      <c r="R12083" s="6"/>
      <c r="S12083" s="3"/>
      <c r="T12083" s="3"/>
      <c r="U12083" s="3"/>
      <c r="V12083" s="3"/>
      <c r="W12083" s="3"/>
      <c r="X12083" s="3"/>
      <c r="Y12083" s="7"/>
    </row>
    <row r="12084" spans="2:25" s="12" customFormat="1" x14ac:dyDescent="0.2">
      <c r="B12084" s="8"/>
      <c r="C12084" s="8"/>
      <c r="D12084" s="8"/>
      <c r="E12084" s="3"/>
      <c r="F12084" s="8"/>
      <c r="G12084" s="48"/>
      <c r="I12084" s="3"/>
      <c r="J12084" s="3"/>
      <c r="K12084" s="3"/>
      <c r="L12084" s="3"/>
      <c r="M12084" s="3"/>
      <c r="N12084" s="3"/>
      <c r="O12084" s="3"/>
      <c r="P12084" s="3"/>
      <c r="Q12084" s="3"/>
      <c r="R12084" s="6"/>
      <c r="S12084" s="3"/>
      <c r="T12084" s="3"/>
      <c r="U12084" s="3"/>
      <c r="V12084" s="3"/>
      <c r="W12084" s="3"/>
      <c r="X12084" s="3"/>
      <c r="Y12084" s="7"/>
    </row>
    <row r="12085" spans="2:25" s="12" customFormat="1" x14ac:dyDescent="0.2">
      <c r="B12085" s="8"/>
      <c r="C12085" s="8"/>
      <c r="D12085" s="8"/>
      <c r="E12085" s="3"/>
      <c r="F12085" s="8"/>
      <c r="G12085" s="48"/>
      <c r="I12085" s="3"/>
      <c r="J12085" s="3"/>
      <c r="K12085" s="3"/>
      <c r="L12085" s="3"/>
      <c r="M12085" s="3"/>
      <c r="N12085" s="3"/>
      <c r="O12085" s="3"/>
      <c r="P12085" s="3"/>
      <c r="Q12085" s="3"/>
      <c r="R12085" s="6"/>
      <c r="S12085" s="3"/>
      <c r="T12085" s="3"/>
      <c r="U12085" s="3"/>
      <c r="V12085" s="3"/>
      <c r="W12085" s="3"/>
      <c r="X12085" s="3"/>
      <c r="Y12085" s="7"/>
    </row>
    <row r="12086" spans="2:25" s="12" customFormat="1" x14ac:dyDescent="0.2">
      <c r="B12086" s="8"/>
      <c r="C12086" s="8"/>
      <c r="D12086" s="8"/>
      <c r="E12086" s="3"/>
      <c r="F12086" s="8"/>
      <c r="G12086" s="48"/>
      <c r="I12086" s="3"/>
      <c r="J12086" s="3"/>
      <c r="K12086" s="3"/>
      <c r="L12086" s="3"/>
      <c r="M12086" s="3"/>
      <c r="N12086" s="3"/>
      <c r="O12086" s="3"/>
      <c r="P12086" s="3"/>
      <c r="Q12086" s="3"/>
      <c r="R12086" s="6"/>
      <c r="S12086" s="3"/>
      <c r="T12086" s="3"/>
      <c r="U12086" s="3"/>
      <c r="V12086" s="3"/>
      <c r="W12086" s="3"/>
      <c r="X12086" s="3"/>
      <c r="Y12086" s="7"/>
    </row>
    <row r="12087" spans="2:25" s="12" customFormat="1" x14ac:dyDescent="0.2">
      <c r="B12087" s="8"/>
      <c r="C12087" s="8"/>
      <c r="D12087" s="8"/>
      <c r="E12087" s="3"/>
      <c r="F12087" s="8"/>
      <c r="G12087" s="48"/>
      <c r="I12087" s="3"/>
      <c r="J12087" s="3"/>
      <c r="K12087" s="3"/>
      <c r="L12087" s="3"/>
      <c r="M12087" s="3"/>
      <c r="N12087" s="3"/>
      <c r="O12087" s="3"/>
      <c r="P12087" s="3"/>
      <c r="Q12087" s="3"/>
      <c r="R12087" s="6"/>
      <c r="S12087" s="3"/>
      <c r="T12087" s="3"/>
      <c r="U12087" s="3"/>
      <c r="V12087" s="3"/>
      <c r="W12087" s="3"/>
      <c r="X12087" s="3"/>
      <c r="Y12087" s="7"/>
    </row>
    <row r="12088" spans="2:25" s="12" customFormat="1" x14ac:dyDescent="0.2">
      <c r="B12088" s="8"/>
      <c r="C12088" s="8"/>
      <c r="D12088" s="8"/>
      <c r="E12088" s="3"/>
      <c r="F12088" s="8"/>
      <c r="G12088" s="48"/>
      <c r="I12088" s="3"/>
      <c r="J12088" s="3"/>
      <c r="K12088" s="3"/>
      <c r="L12088" s="3"/>
      <c r="M12088" s="3"/>
      <c r="N12088" s="3"/>
      <c r="O12088" s="3"/>
      <c r="P12088" s="3"/>
      <c r="Q12088" s="3"/>
      <c r="R12088" s="6"/>
      <c r="S12088" s="3"/>
      <c r="T12088" s="3"/>
      <c r="U12088" s="3"/>
      <c r="V12088" s="3"/>
      <c r="W12088" s="3"/>
      <c r="X12088" s="3"/>
      <c r="Y12088" s="7"/>
    </row>
    <row r="12089" spans="2:25" s="12" customFormat="1" x14ac:dyDescent="0.2">
      <c r="B12089" s="8"/>
      <c r="C12089" s="8"/>
      <c r="D12089" s="8"/>
      <c r="E12089" s="3"/>
      <c r="F12089" s="8"/>
      <c r="G12089" s="48"/>
      <c r="I12089" s="3"/>
      <c r="J12089" s="3"/>
      <c r="K12089" s="3"/>
      <c r="L12089" s="3"/>
      <c r="M12089" s="3"/>
      <c r="N12089" s="3"/>
      <c r="O12089" s="3"/>
      <c r="P12089" s="3"/>
      <c r="Q12089" s="3"/>
      <c r="R12089" s="6"/>
      <c r="S12089" s="3"/>
      <c r="T12089" s="3"/>
      <c r="U12089" s="3"/>
      <c r="V12089" s="3"/>
      <c r="W12089" s="3"/>
      <c r="X12089" s="3"/>
      <c r="Y12089" s="7"/>
    </row>
    <row r="12090" spans="2:25" s="12" customFormat="1" x14ac:dyDescent="0.2">
      <c r="B12090" s="8"/>
      <c r="C12090" s="8"/>
      <c r="D12090" s="8"/>
      <c r="E12090" s="3"/>
      <c r="F12090" s="8"/>
      <c r="G12090" s="48"/>
      <c r="I12090" s="3"/>
      <c r="J12090" s="3"/>
      <c r="K12090" s="3"/>
      <c r="L12090" s="3"/>
      <c r="M12090" s="3"/>
      <c r="N12090" s="3"/>
      <c r="O12090" s="3"/>
      <c r="P12090" s="3"/>
      <c r="Q12090" s="3"/>
      <c r="R12090" s="6"/>
      <c r="S12090" s="3"/>
      <c r="T12090" s="3"/>
      <c r="U12090" s="3"/>
      <c r="V12090" s="3"/>
      <c r="W12090" s="3"/>
      <c r="X12090" s="3"/>
      <c r="Y12090" s="7"/>
    </row>
    <row r="12091" spans="2:25" s="12" customFormat="1" x14ac:dyDescent="0.2">
      <c r="B12091" s="8"/>
      <c r="C12091" s="8"/>
      <c r="D12091" s="8"/>
      <c r="E12091" s="3"/>
      <c r="F12091" s="8"/>
      <c r="G12091" s="48"/>
      <c r="I12091" s="3"/>
      <c r="J12091" s="3"/>
      <c r="K12091" s="3"/>
      <c r="L12091" s="3"/>
      <c r="M12091" s="3"/>
      <c r="N12091" s="3"/>
      <c r="O12091" s="3"/>
      <c r="P12091" s="3"/>
      <c r="Q12091" s="3"/>
      <c r="R12091" s="6"/>
      <c r="S12091" s="3"/>
      <c r="T12091" s="3"/>
      <c r="U12091" s="3"/>
      <c r="V12091" s="3"/>
      <c r="W12091" s="3"/>
      <c r="X12091" s="3"/>
      <c r="Y12091" s="7"/>
    </row>
    <row r="12092" spans="2:25" s="12" customFormat="1" x14ac:dyDescent="0.2">
      <c r="B12092" s="8"/>
      <c r="C12092" s="8"/>
      <c r="D12092" s="8"/>
      <c r="E12092" s="3"/>
      <c r="F12092" s="8"/>
      <c r="G12092" s="48"/>
      <c r="I12092" s="3"/>
      <c r="J12092" s="3"/>
      <c r="K12092" s="3"/>
      <c r="L12092" s="3"/>
      <c r="M12092" s="3"/>
      <c r="N12092" s="3"/>
      <c r="O12092" s="3"/>
      <c r="P12092" s="3"/>
      <c r="Q12092" s="3"/>
      <c r="R12092" s="6"/>
      <c r="S12092" s="3"/>
      <c r="T12092" s="3"/>
      <c r="U12092" s="3"/>
      <c r="V12092" s="3"/>
      <c r="W12092" s="3"/>
      <c r="X12092" s="3"/>
      <c r="Y12092" s="7"/>
    </row>
    <row r="12093" spans="2:25" s="12" customFormat="1" x14ac:dyDescent="0.2">
      <c r="B12093" s="8"/>
      <c r="C12093" s="8"/>
      <c r="D12093" s="8"/>
      <c r="E12093" s="3"/>
      <c r="F12093" s="8"/>
      <c r="G12093" s="48"/>
      <c r="I12093" s="3"/>
      <c r="J12093" s="3"/>
      <c r="K12093" s="3"/>
      <c r="L12093" s="3"/>
      <c r="M12093" s="3"/>
      <c r="N12093" s="3"/>
      <c r="O12093" s="3"/>
      <c r="P12093" s="3"/>
      <c r="Q12093" s="3"/>
      <c r="R12093" s="6"/>
      <c r="S12093" s="3"/>
      <c r="T12093" s="3"/>
      <c r="U12093" s="3"/>
      <c r="V12093" s="3"/>
      <c r="W12093" s="3"/>
      <c r="X12093" s="3"/>
      <c r="Y12093" s="7"/>
    </row>
    <row r="12094" spans="2:25" s="12" customFormat="1" x14ac:dyDescent="0.2">
      <c r="B12094" s="8"/>
      <c r="C12094" s="8"/>
      <c r="D12094" s="8"/>
      <c r="E12094" s="3"/>
      <c r="F12094" s="8"/>
      <c r="G12094" s="48"/>
      <c r="I12094" s="3"/>
      <c r="J12094" s="3"/>
      <c r="K12094" s="3"/>
      <c r="L12094" s="3"/>
      <c r="M12094" s="3"/>
      <c r="N12094" s="3"/>
      <c r="O12094" s="3"/>
      <c r="P12094" s="3"/>
      <c r="Q12094" s="3"/>
      <c r="R12094" s="6"/>
      <c r="S12094" s="3"/>
      <c r="T12094" s="3"/>
      <c r="U12094" s="3"/>
      <c r="V12094" s="3"/>
      <c r="W12094" s="3"/>
      <c r="X12094" s="3"/>
      <c r="Y12094" s="7"/>
    </row>
    <row r="12095" spans="2:25" s="12" customFormat="1" x14ac:dyDescent="0.2">
      <c r="B12095" s="8"/>
      <c r="C12095" s="8"/>
      <c r="D12095" s="8"/>
      <c r="E12095" s="3"/>
      <c r="F12095" s="8"/>
      <c r="G12095" s="48"/>
      <c r="I12095" s="3"/>
      <c r="J12095" s="3"/>
      <c r="K12095" s="3"/>
      <c r="L12095" s="3"/>
      <c r="M12095" s="3"/>
      <c r="N12095" s="3"/>
      <c r="O12095" s="3"/>
      <c r="P12095" s="3"/>
      <c r="Q12095" s="3"/>
      <c r="R12095" s="6"/>
      <c r="S12095" s="3"/>
      <c r="T12095" s="3"/>
      <c r="U12095" s="3"/>
      <c r="V12095" s="3"/>
      <c r="W12095" s="3"/>
      <c r="X12095" s="3"/>
      <c r="Y12095" s="7"/>
    </row>
    <row r="12096" spans="2:25" s="12" customFormat="1" x14ac:dyDescent="0.2">
      <c r="B12096" s="8"/>
      <c r="C12096" s="8"/>
      <c r="D12096" s="8"/>
      <c r="E12096" s="3"/>
      <c r="F12096" s="8"/>
      <c r="G12096" s="48"/>
      <c r="I12096" s="3"/>
      <c r="J12096" s="3"/>
      <c r="K12096" s="3"/>
      <c r="L12096" s="3"/>
      <c r="M12096" s="3"/>
      <c r="N12096" s="3"/>
      <c r="O12096" s="3"/>
      <c r="P12096" s="3"/>
      <c r="Q12096" s="3"/>
      <c r="R12096" s="6"/>
      <c r="S12096" s="3"/>
      <c r="T12096" s="3"/>
      <c r="U12096" s="3"/>
      <c r="V12096" s="3"/>
      <c r="W12096" s="3"/>
      <c r="X12096" s="3"/>
      <c r="Y12096" s="7"/>
    </row>
    <row r="12097" spans="2:25" s="12" customFormat="1" x14ac:dyDescent="0.2">
      <c r="B12097" s="8"/>
      <c r="C12097" s="8"/>
      <c r="D12097" s="8"/>
      <c r="E12097" s="3"/>
      <c r="F12097" s="8"/>
      <c r="G12097" s="48"/>
      <c r="I12097" s="3"/>
      <c r="J12097" s="3"/>
      <c r="K12097" s="3"/>
      <c r="L12097" s="3"/>
      <c r="M12097" s="3"/>
      <c r="N12097" s="3"/>
      <c r="O12097" s="3"/>
      <c r="P12097" s="3"/>
      <c r="Q12097" s="3"/>
      <c r="R12097" s="6"/>
      <c r="S12097" s="3"/>
      <c r="T12097" s="3"/>
      <c r="U12097" s="3"/>
      <c r="V12097" s="3"/>
      <c r="W12097" s="3"/>
      <c r="X12097" s="3"/>
      <c r="Y12097" s="7"/>
    </row>
    <row r="12098" spans="2:25" s="12" customFormat="1" x14ac:dyDescent="0.2">
      <c r="B12098" s="8"/>
      <c r="C12098" s="8"/>
      <c r="D12098" s="8"/>
      <c r="E12098" s="3"/>
      <c r="F12098" s="8"/>
      <c r="G12098" s="48"/>
      <c r="I12098" s="3"/>
      <c r="J12098" s="3"/>
      <c r="K12098" s="3"/>
      <c r="L12098" s="3"/>
      <c r="M12098" s="3"/>
      <c r="N12098" s="3"/>
      <c r="O12098" s="3"/>
      <c r="P12098" s="3"/>
      <c r="Q12098" s="3"/>
      <c r="R12098" s="6"/>
      <c r="S12098" s="3"/>
      <c r="T12098" s="3"/>
      <c r="U12098" s="3"/>
      <c r="V12098" s="3"/>
      <c r="W12098" s="3"/>
      <c r="X12098" s="3"/>
      <c r="Y12098" s="7"/>
    </row>
    <row r="12099" spans="2:25" s="12" customFormat="1" x14ac:dyDescent="0.2">
      <c r="B12099" s="8"/>
      <c r="C12099" s="8"/>
      <c r="D12099" s="8"/>
      <c r="E12099" s="3"/>
      <c r="F12099" s="8"/>
      <c r="G12099" s="48"/>
      <c r="I12099" s="3"/>
      <c r="J12099" s="3"/>
      <c r="K12099" s="3"/>
      <c r="L12099" s="3"/>
      <c r="M12099" s="3"/>
      <c r="N12099" s="3"/>
      <c r="O12099" s="3"/>
      <c r="P12099" s="3"/>
      <c r="Q12099" s="3"/>
      <c r="R12099" s="6"/>
      <c r="S12099" s="3"/>
      <c r="T12099" s="3"/>
      <c r="U12099" s="3"/>
      <c r="V12099" s="3"/>
      <c r="W12099" s="3"/>
      <c r="X12099" s="3"/>
      <c r="Y12099" s="7"/>
    </row>
    <row r="12100" spans="2:25" s="12" customFormat="1" x14ac:dyDescent="0.2">
      <c r="B12100" s="8"/>
      <c r="C12100" s="8"/>
      <c r="D12100" s="8"/>
      <c r="E12100" s="3"/>
      <c r="F12100" s="8"/>
      <c r="G12100" s="48"/>
      <c r="I12100" s="3"/>
      <c r="J12100" s="3"/>
      <c r="K12100" s="3"/>
      <c r="L12100" s="3"/>
      <c r="M12100" s="3"/>
      <c r="N12100" s="3"/>
      <c r="O12100" s="3"/>
      <c r="P12100" s="3"/>
      <c r="Q12100" s="3"/>
      <c r="R12100" s="6"/>
      <c r="S12100" s="3"/>
      <c r="T12100" s="3"/>
      <c r="U12100" s="3"/>
      <c r="V12100" s="3"/>
      <c r="W12100" s="3"/>
      <c r="X12100" s="3"/>
      <c r="Y12100" s="7"/>
    </row>
    <row r="12101" spans="2:25" s="12" customFormat="1" x14ac:dyDescent="0.2">
      <c r="B12101" s="8"/>
      <c r="C12101" s="8"/>
      <c r="D12101" s="8"/>
      <c r="E12101" s="3"/>
      <c r="F12101" s="8"/>
      <c r="G12101" s="48"/>
      <c r="I12101" s="3"/>
      <c r="J12101" s="3"/>
      <c r="K12101" s="3"/>
      <c r="L12101" s="3"/>
      <c r="M12101" s="3"/>
      <c r="N12101" s="3"/>
      <c r="O12101" s="3"/>
      <c r="P12101" s="3"/>
      <c r="Q12101" s="3"/>
      <c r="R12101" s="6"/>
      <c r="S12101" s="3"/>
      <c r="T12101" s="3"/>
      <c r="U12101" s="3"/>
      <c r="V12101" s="3"/>
      <c r="W12101" s="3"/>
      <c r="X12101" s="3"/>
      <c r="Y12101" s="7"/>
    </row>
    <row r="12102" spans="2:25" s="12" customFormat="1" x14ac:dyDescent="0.2">
      <c r="B12102" s="8"/>
      <c r="C12102" s="8"/>
      <c r="D12102" s="8"/>
      <c r="E12102" s="3"/>
      <c r="F12102" s="8"/>
      <c r="G12102" s="48"/>
      <c r="I12102" s="3"/>
      <c r="J12102" s="3"/>
      <c r="K12102" s="3"/>
      <c r="L12102" s="3"/>
      <c r="M12102" s="3"/>
      <c r="N12102" s="3"/>
      <c r="O12102" s="3"/>
      <c r="P12102" s="3"/>
      <c r="Q12102" s="3"/>
      <c r="R12102" s="6"/>
      <c r="S12102" s="3"/>
      <c r="T12102" s="3"/>
      <c r="U12102" s="3"/>
      <c r="V12102" s="3"/>
      <c r="W12102" s="3"/>
      <c r="X12102" s="3"/>
      <c r="Y12102" s="7"/>
    </row>
    <row r="12103" spans="2:25" s="12" customFormat="1" x14ac:dyDescent="0.2">
      <c r="B12103" s="8"/>
      <c r="C12103" s="8"/>
      <c r="D12103" s="8"/>
      <c r="E12103" s="3"/>
      <c r="F12103" s="8"/>
      <c r="G12103" s="48"/>
      <c r="I12103" s="3"/>
      <c r="J12103" s="3"/>
      <c r="K12103" s="3"/>
      <c r="L12103" s="3"/>
      <c r="M12103" s="3"/>
      <c r="N12103" s="3"/>
      <c r="O12103" s="3"/>
      <c r="P12103" s="3"/>
      <c r="Q12103" s="3"/>
      <c r="R12103" s="6"/>
      <c r="S12103" s="3"/>
      <c r="T12103" s="3"/>
      <c r="U12103" s="3"/>
      <c r="V12103" s="3"/>
      <c r="W12103" s="3"/>
      <c r="X12103" s="3"/>
      <c r="Y12103" s="7"/>
    </row>
    <row r="12104" spans="2:25" s="12" customFormat="1" x14ac:dyDescent="0.2">
      <c r="B12104" s="8"/>
      <c r="C12104" s="8"/>
      <c r="D12104" s="8"/>
      <c r="E12104" s="3"/>
      <c r="F12104" s="8"/>
      <c r="G12104" s="48"/>
      <c r="I12104" s="3"/>
      <c r="J12104" s="3"/>
      <c r="K12104" s="3"/>
      <c r="L12104" s="3"/>
      <c r="M12104" s="3"/>
      <c r="N12104" s="3"/>
      <c r="O12104" s="3"/>
      <c r="P12104" s="3"/>
      <c r="Q12104" s="3"/>
      <c r="R12104" s="6"/>
      <c r="S12104" s="3"/>
      <c r="T12104" s="3"/>
      <c r="U12104" s="3"/>
      <c r="V12104" s="3"/>
      <c r="W12104" s="3"/>
      <c r="X12104" s="3"/>
      <c r="Y12104" s="7"/>
    </row>
    <row r="12105" spans="2:25" s="12" customFormat="1" x14ac:dyDescent="0.2">
      <c r="B12105" s="8"/>
      <c r="C12105" s="8"/>
      <c r="D12105" s="8"/>
      <c r="E12105" s="3"/>
      <c r="F12105" s="8"/>
      <c r="G12105" s="48"/>
      <c r="I12105" s="3"/>
      <c r="J12105" s="3"/>
      <c r="K12105" s="3"/>
      <c r="L12105" s="3"/>
      <c r="M12105" s="3"/>
      <c r="N12105" s="3"/>
      <c r="O12105" s="3"/>
      <c r="P12105" s="3"/>
      <c r="Q12105" s="3"/>
      <c r="R12105" s="6"/>
      <c r="S12105" s="3"/>
      <c r="T12105" s="3"/>
      <c r="U12105" s="3"/>
      <c r="V12105" s="3"/>
      <c r="W12105" s="3"/>
      <c r="X12105" s="3"/>
      <c r="Y12105" s="7"/>
    </row>
    <row r="12106" spans="2:25" s="12" customFormat="1" x14ac:dyDescent="0.2">
      <c r="B12106" s="8"/>
      <c r="C12106" s="8"/>
      <c r="D12106" s="8"/>
      <c r="E12106" s="3"/>
      <c r="F12106" s="8"/>
      <c r="G12106" s="48"/>
      <c r="I12106" s="3"/>
      <c r="J12106" s="3"/>
      <c r="K12106" s="3"/>
      <c r="L12106" s="3"/>
      <c r="M12106" s="3"/>
      <c r="N12106" s="3"/>
      <c r="O12106" s="3"/>
      <c r="P12106" s="3"/>
      <c r="Q12106" s="3"/>
      <c r="R12106" s="6"/>
      <c r="S12106" s="3"/>
      <c r="T12106" s="3"/>
      <c r="U12106" s="3"/>
      <c r="V12106" s="3"/>
      <c r="W12106" s="3"/>
      <c r="X12106" s="3"/>
      <c r="Y12106" s="7"/>
    </row>
    <row r="12107" spans="2:25" s="12" customFormat="1" x14ac:dyDescent="0.2">
      <c r="B12107" s="8"/>
      <c r="C12107" s="8"/>
      <c r="D12107" s="8"/>
      <c r="E12107" s="3"/>
      <c r="F12107" s="8"/>
      <c r="G12107" s="48"/>
      <c r="I12107" s="3"/>
      <c r="J12107" s="3"/>
      <c r="K12107" s="3"/>
      <c r="L12107" s="3"/>
      <c r="M12107" s="3"/>
      <c r="N12107" s="3"/>
      <c r="O12107" s="3"/>
      <c r="P12107" s="3"/>
      <c r="Q12107" s="3"/>
      <c r="R12107" s="6"/>
      <c r="S12107" s="3"/>
      <c r="T12107" s="3"/>
      <c r="U12107" s="3"/>
      <c r="V12107" s="3"/>
      <c r="W12107" s="3"/>
      <c r="X12107" s="3"/>
      <c r="Y12107" s="7"/>
    </row>
    <row r="12108" spans="2:25" s="12" customFormat="1" x14ac:dyDescent="0.2">
      <c r="B12108" s="8"/>
      <c r="C12108" s="8"/>
      <c r="D12108" s="8"/>
      <c r="E12108" s="3"/>
      <c r="F12108" s="8"/>
      <c r="G12108" s="48"/>
      <c r="I12108" s="3"/>
      <c r="J12108" s="3"/>
      <c r="K12108" s="3"/>
      <c r="L12108" s="3"/>
      <c r="M12108" s="3"/>
      <c r="N12108" s="3"/>
      <c r="O12108" s="3"/>
      <c r="P12108" s="3"/>
      <c r="Q12108" s="3"/>
      <c r="R12108" s="6"/>
      <c r="S12108" s="3"/>
      <c r="T12108" s="3"/>
      <c r="U12108" s="3"/>
      <c r="V12108" s="3"/>
      <c r="W12108" s="3"/>
      <c r="X12108" s="3"/>
      <c r="Y12108" s="7"/>
    </row>
    <row r="12109" spans="2:25" s="12" customFormat="1" x14ac:dyDescent="0.2">
      <c r="B12109" s="8"/>
      <c r="C12109" s="8"/>
      <c r="D12109" s="8"/>
      <c r="E12109" s="3"/>
      <c r="F12109" s="8"/>
      <c r="G12109" s="48"/>
      <c r="I12109" s="3"/>
      <c r="J12109" s="3"/>
      <c r="K12109" s="3"/>
      <c r="L12109" s="3"/>
      <c r="M12109" s="3"/>
      <c r="N12109" s="3"/>
      <c r="O12109" s="3"/>
      <c r="P12109" s="3"/>
      <c r="Q12109" s="3"/>
      <c r="R12109" s="6"/>
      <c r="S12109" s="3"/>
      <c r="T12109" s="3"/>
      <c r="U12109" s="3"/>
      <c r="V12109" s="3"/>
      <c r="W12109" s="3"/>
      <c r="X12109" s="3"/>
      <c r="Y12109" s="7"/>
    </row>
    <row r="12110" spans="2:25" s="12" customFormat="1" x14ac:dyDescent="0.2">
      <c r="B12110" s="8"/>
      <c r="C12110" s="8"/>
      <c r="D12110" s="8"/>
      <c r="E12110" s="3"/>
      <c r="F12110" s="8"/>
      <c r="G12110" s="48"/>
      <c r="I12110" s="3"/>
      <c r="J12110" s="3"/>
      <c r="K12110" s="3"/>
      <c r="L12110" s="3"/>
      <c r="M12110" s="3"/>
      <c r="N12110" s="3"/>
      <c r="O12110" s="3"/>
      <c r="P12110" s="3"/>
      <c r="Q12110" s="3"/>
      <c r="R12110" s="6"/>
      <c r="S12110" s="3"/>
      <c r="T12110" s="3"/>
      <c r="U12110" s="3"/>
      <c r="V12110" s="3"/>
      <c r="W12110" s="3"/>
      <c r="X12110" s="3"/>
      <c r="Y12110" s="7"/>
    </row>
    <row r="12111" spans="2:25" s="12" customFormat="1" x14ac:dyDescent="0.2">
      <c r="B12111" s="8"/>
      <c r="C12111" s="8"/>
      <c r="D12111" s="8"/>
      <c r="E12111" s="3"/>
      <c r="F12111" s="8"/>
      <c r="G12111" s="48"/>
      <c r="I12111" s="3"/>
      <c r="J12111" s="3"/>
      <c r="K12111" s="3"/>
      <c r="L12111" s="3"/>
      <c r="M12111" s="3"/>
      <c r="N12111" s="3"/>
      <c r="O12111" s="3"/>
      <c r="P12111" s="3"/>
      <c r="Q12111" s="3"/>
      <c r="R12111" s="6"/>
      <c r="S12111" s="3"/>
      <c r="T12111" s="3"/>
      <c r="U12111" s="3"/>
      <c r="V12111" s="3"/>
      <c r="W12111" s="3"/>
      <c r="X12111" s="3"/>
      <c r="Y12111" s="7"/>
    </row>
    <row r="12112" spans="2:25" s="12" customFormat="1" x14ac:dyDescent="0.2">
      <c r="B12112" s="8"/>
      <c r="C12112" s="8"/>
      <c r="D12112" s="8"/>
      <c r="E12112" s="3"/>
      <c r="F12112" s="8"/>
      <c r="G12112" s="48"/>
      <c r="I12112" s="3"/>
      <c r="J12112" s="3"/>
      <c r="K12112" s="3"/>
      <c r="L12112" s="3"/>
      <c r="M12112" s="3"/>
      <c r="N12112" s="3"/>
      <c r="O12112" s="3"/>
      <c r="P12112" s="3"/>
      <c r="Q12112" s="3"/>
      <c r="R12112" s="6"/>
      <c r="S12112" s="3"/>
      <c r="T12112" s="3"/>
      <c r="U12112" s="3"/>
      <c r="V12112" s="3"/>
      <c r="W12112" s="3"/>
      <c r="X12112" s="3"/>
      <c r="Y12112" s="7"/>
    </row>
    <row r="12113" spans="2:25" s="12" customFormat="1" x14ac:dyDescent="0.2">
      <c r="B12113" s="8"/>
      <c r="C12113" s="8"/>
      <c r="D12113" s="8"/>
      <c r="E12113" s="3"/>
      <c r="F12113" s="8"/>
      <c r="G12113" s="48"/>
      <c r="I12113" s="3"/>
      <c r="J12113" s="3"/>
      <c r="K12113" s="3"/>
      <c r="L12113" s="3"/>
      <c r="M12113" s="3"/>
      <c r="N12113" s="3"/>
      <c r="O12113" s="3"/>
      <c r="P12113" s="3"/>
      <c r="Q12113" s="3"/>
      <c r="R12113" s="6"/>
      <c r="S12113" s="3"/>
      <c r="T12113" s="3"/>
      <c r="U12113" s="3"/>
      <c r="V12113" s="3"/>
      <c r="W12113" s="3"/>
      <c r="X12113" s="3"/>
      <c r="Y12113" s="7"/>
    </row>
    <row r="12114" spans="2:25" s="12" customFormat="1" x14ac:dyDescent="0.2">
      <c r="B12114" s="8"/>
      <c r="C12114" s="8"/>
      <c r="D12114" s="8"/>
      <c r="E12114" s="3"/>
      <c r="F12114" s="8"/>
      <c r="G12114" s="48"/>
      <c r="I12114" s="3"/>
      <c r="J12114" s="3"/>
      <c r="K12114" s="3"/>
      <c r="L12114" s="3"/>
      <c r="M12114" s="3"/>
      <c r="N12114" s="3"/>
      <c r="O12114" s="3"/>
      <c r="P12114" s="3"/>
      <c r="Q12114" s="3"/>
      <c r="R12114" s="6"/>
      <c r="S12114" s="3"/>
      <c r="T12114" s="3"/>
      <c r="U12114" s="3"/>
      <c r="V12114" s="3"/>
      <c r="W12114" s="3"/>
      <c r="X12114" s="3"/>
      <c r="Y12114" s="7"/>
    </row>
    <row r="12115" spans="2:25" s="12" customFormat="1" x14ac:dyDescent="0.2">
      <c r="B12115" s="8"/>
      <c r="C12115" s="8"/>
      <c r="D12115" s="8"/>
      <c r="E12115" s="3"/>
      <c r="F12115" s="8"/>
      <c r="G12115" s="48"/>
      <c r="I12115" s="3"/>
      <c r="J12115" s="3"/>
      <c r="K12115" s="3"/>
      <c r="L12115" s="3"/>
      <c r="M12115" s="3"/>
      <c r="N12115" s="3"/>
      <c r="O12115" s="3"/>
      <c r="P12115" s="3"/>
      <c r="Q12115" s="3"/>
      <c r="R12115" s="6"/>
      <c r="S12115" s="3"/>
      <c r="T12115" s="3"/>
      <c r="U12115" s="3"/>
      <c r="V12115" s="3"/>
      <c r="W12115" s="3"/>
      <c r="X12115" s="3"/>
      <c r="Y12115" s="7"/>
    </row>
    <row r="12116" spans="2:25" s="12" customFormat="1" x14ac:dyDescent="0.2">
      <c r="B12116" s="8"/>
      <c r="C12116" s="8"/>
      <c r="D12116" s="8"/>
      <c r="E12116" s="3"/>
      <c r="F12116" s="8"/>
      <c r="G12116" s="48"/>
      <c r="I12116" s="3"/>
      <c r="J12116" s="3"/>
      <c r="K12116" s="3"/>
      <c r="L12116" s="3"/>
      <c r="M12116" s="3"/>
      <c r="N12116" s="3"/>
      <c r="O12116" s="3"/>
      <c r="P12116" s="3"/>
      <c r="Q12116" s="3"/>
      <c r="R12116" s="6"/>
      <c r="S12116" s="3"/>
      <c r="T12116" s="3"/>
      <c r="U12116" s="3"/>
      <c r="V12116" s="3"/>
      <c r="W12116" s="3"/>
      <c r="X12116" s="3"/>
      <c r="Y12116" s="7"/>
    </row>
    <row r="12117" spans="2:25" s="12" customFormat="1" x14ac:dyDescent="0.2">
      <c r="B12117" s="8"/>
      <c r="C12117" s="8"/>
      <c r="D12117" s="8"/>
      <c r="E12117" s="3"/>
      <c r="F12117" s="8"/>
      <c r="G12117" s="48"/>
      <c r="I12117" s="3"/>
      <c r="J12117" s="3"/>
      <c r="K12117" s="3"/>
      <c r="L12117" s="3"/>
      <c r="M12117" s="3"/>
      <c r="N12117" s="3"/>
      <c r="O12117" s="3"/>
      <c r="P12117" s="3"/>
      <c r="Q12117" s="3"/>
      <c r="R12117" s="6"/>
      <c r="S12117" s="3"/>
      <c r="T12117" s="3"/>
      <c r="U12117" s="3"/>
      <c r="V12117" s="3"/>
      <c r="W12117" s="3"/>
      <c r="X12117" s="3"/>
      <c r="Y12117" s="7"/>
    </row>
    <row r="12118" spans="2:25" s="12" customFormat="1" x14ac:dyDescent="0.2">
      <c r="B12118" s="8"/>
      <c r="C12118" s="8"/>
      <c r="D12118" s="8"/>
      <c r="E12118" s="3"/>
      <c r="F12118" s="8"/>
      <c r="G12118" s="48"/>
      <c r="I12118" s="3"/>
      <c r="J12118" s="3"/>
      <c r="K12118" s="3"/>
      <c r="L12118" s="3"/>
      <c r="M12118" s="3"/>
      <c r="N12118" s="3"/>
      <c r="O12118" s="3"/>
      <c r="P12118" s="3"/>
      <c r="Q12118" s="3"/>
      <c r="R12118" s="6"/>
      <c r="S12118" s="3"/>
      <c r="T12118" s="3"/>
      <c r="U12118" s="3"/>
      <c r="V12118" s="3"/>
      <c r="W12118" s="3"/>
      <c r="X12118" s="3"/>
      <c r="Y12118" s="7"/>
    </row>
    <row r="12119" spans="2:25" s="12" customFormat="1" x14ac:dyDescent="0.2">
      <c r="B12119" s="8"/>
      <c r="C12119" s="8"/>
      <c r="D12119" s="8"/>
      <c r="E12119" s="3"/>
      <c r="F12119" s="8"/>
      <c r="G12119" s="48"/>
      <c r="I12119" s="3"/>
      <c r="J12119" s="3"/>
      <c r="K12119" s="3"/>
      <c r="L12119" s="3"/>
      <c r="M12119" s="3"/>
      <c r="N12119" s="3"/>
      <c r="O12119" s="3"/>
      <c r="P12119" s="3"/>
      <c r="Q12119" s="3"/>
      <c r="R12119" s="6"/>
      <c r="S12119" s="3"/>
      <c r="T12119" s="3"/>
      <c r="U12119" s="3"/>
      <c r="V12119" s="3"/>
      <c r="W12119" s="3"/>
      <c r="X12119" s="3"/>
      <c r="Y12119" s="7"/>
    </row>
    <row r="12120" spans="2:25" s="12" customFormat="1" x14ac:dyDescent="0.2">
      <c r="B12120" s="8"/>
      <c r="C12120" s="8"/>
      <c r="D12120" s="8"/>
      <c r="E12120" s="3"/>
      <c r="F12120" s="8"/>
      <c r="G12120" s="48"/>
      <c r="I12120" s="3"/>
      <c r="J12120" s="3"/>
      <c r="K12120" s="3"/>
      <c r="L12120" s="3"/>
      <c r="M12120" s="3"/>
      <c r="N12120" s="3"/>
      <c r="O12120" s="3"/>
      <c r="P12120" s="3"/>
      <c r="Q12120" s="3"/>
      <c r="R12120" s="6"/>
      <c r="S12120" s="3"/>
      <c r="T12120" s="3"/>
      <c r="U12120" s="3"/>
      <c r="V12120" s="3"/>
      <c r="W12120" s="3"/>
      <c r="X12120" s="3"/>
      <c r="Y12120" s="7"/>
    </row>
    <row r="12121" spans="2:25" s="12" customFormat="1" x14ac:dyDescent="0.2">
      <c r="B12121" s="8"/>
      <c r="C12121" s="8"/>
      <c r="D12121" s="8"/>
      <c r="E12121" s="3"/>
      <c r="F12121" s="8"/>
      <c r="G12121" s="48"/>
      <c r="I12121" s="3"/>
      <c r="J12121" s="3"/>
      <c r="K12121" s="3"/>
      <c r="L12121" s="3"/>
      <c r="M12121" s="3"/>
      <c r="N12121" s="3"/>
      <c r="O12121" s="3"/>
      <c r="P12121" s="3"/>
      <c r="Q12121" s="3"/>
      <c r="R12121" s="6"/>
      <c r="S12121" s="3"/>
      <c r="T12121" s="3"/>
      <c r="U12121" s="3"/>
      <c r="V12121" s="3"/>
      <c r="W12121" s="3"/>
      <c r="X12121" s="3"/>
      <c r="Y12121" s="7"/>
    </row>
    <row r="12122" spans="2:25" s="12" customFormat="1" x14ac:dyDescent="0.2">
      <c r="B12122" s="8"/>
      <c r="C12122" s="8"/>
      <c r="D12122" s="8"/>
      <c r="E12122" s="3"/>
      <c r="F12122" s="8"/>
      <c r="G12122" s="48"/>
      <c r="I12122" s="3"/>
      <c r="J12122" s="3"/>
      <c r="K12122" s="3"/>
      <c r="L12122" s="3"/>
      <c r="M12122" s="3"/>
      <c r="N12122" s="3"/>
      <c r="O12122" s="3"/>
      <c r="P12122" s="3"/>
      <c r="Q12122" s="3"/>
      <c r="R12122" s="6"/>
      <c r="S12122" s="3"/>
      <c r="T12122" s="3"/>
      <c r="U12122" s="3"/>
      <c r="V12122" s="3"/>
      <c r="W12122" s="3"/>
      <c r="X12122" s="3"/>
      <c r="Y12122" s="7"/>
    </row>
    <row r="12123" spans="2:25" s="12" customFormat="1" x14ac:dyDescent="0.2">
      <c r="B12123" s="8"/>
      <c r="C12123" s="8"/>
      <c r="D12123" s="8"/>
      <c r="E12123" s="3"/>
      <c r="F12123" s="8"/>
      <c r="G12123" s="48"/>
      <c r="I12123" s="3"/>
      <c r="J12123" s="3"/>
      <c r="K12123" s="3"/>
      <c r="L12123" s="3"/>
      <c r="M12123" s="3"/>
      <c r="N12123" s="3"/>
      <c r="O12123" s="3"/>
      <c r="P12123" s="3"/>
      <c r="Q12123" s="3"/>
      <c r="R12123" s="6"/>
      <c r="S12123" s="3"/>
      <c r="T12123" s="3"/>
      <c r="U12123" s="3"/>
      <c r="V12123" s="3"/>
      <c r="W12123" s="3"/>
      <c r="X12123" s="3"/>
      <c r="Y12123" s="7"/>
    </row>
    <row r="12124" spans="2:25" s="12" customFormat="1" x14ac:dyDescent="0.2">
      <c r="B12124" s="8"/>
      <c r="C12124" s="8"/>
      <c r="D12124" s="8"/>
      <c r="E12124" s="3"/>
      <c r="F12124" s="8"/>
      <c r="G12124" s="48"/>
      <c r="I12124" s="3"/>
      <c r="J12124" s="3"/>
      <c r="K12124" s="3"/>
      <c r="L12124" s="3"/>
      <c r="M12124" s="3"/>
      <c r="N12124" s="3"/>
      <c r="O12124" s="3"/>
      <c r="P12124" s="3"/>
      <c r="Q12124" s="3"/>
      <c r="R12124" s="6"/>
      <c r="S12124" s="3"/>
      <c r="T12124" s="3"/>
      <c r="U12124" s="3"/>
      <c r="V12124" s="3"/>
      <c r="W12124" s="3"/>
      <c r="X12124" s="3"/>
      <c r="Y12124" s="7"/>
    </row>
    <row r="12125" spans="2:25" s="12" customFormat="1" x14ac:dyDescent="0.2">
      <c r="B12125" s="8"/>
      <c r="C12125" s="8"/>
      <c r="D12125" s="8"/>
      <c r="E12125" s="3"/>
      <c r="F12125" s="8"/>
      <c r="G12125" s="48"/>
      <c r="I12125" s="3"/>
      <c r="J12125" s="3"/>
      <c r="K12125" s="3"/>
      <c r="L12125" s="3"/>
      <c r="M12125" s="3"/>
      <c r="N12125" s="3"/>
      <c r="O12125" s="3"/>
      <c r="P12125" s="3"/>
      <c r="Q12125" s="3"/>
      <c r="R12125" s="6"/>
      <c r="S12125" s="3"/>
      <c r="T12125" s="3"/>
      <c r="U12125" s="3"/>
      <c r="V12125" s="3"/>
      <c r="W12125" s="3"/>
      <c r="X12125" s="3"/>
      <c r="Y12125" s="7"/>
    </row>
    <row r="12126" spans="2:25" s="12" customFormat="1" x14ac:dyDescent="0.2">
      <c r="B12126" s="8"/>
      <c r="C12126" s="8"/>
      <c r="D12126" s="8"/>
      <c r="E12126" s="3"/>
      <c r="F12126" s="8"/>
      <c r="G12126" s="48"/>
      <c r="I12126" s="3"/>
      <c r="J12126" s="3"/>
      <c r="K12126" s="3"/>
      <c r="L12126" s="3"/>
      <c r="M12126" s="3"/>
      <c r="N12126" s="3"/>
      <c r="O12126" s="3"/>
      <c r="P12126" s="3"/>
      <c r="Q12126" s="3"/>
      <c r="R12126" s="6"/>
      <c r="S12126" s="3"/>
      <c r="T12126" s="3"/>
      <c r="U12126" s="3"/>
      <c r="V12126" s="3"/>
      <c r="W12126" s="3"/>
      <c r="X12126" s="3"/>
      <c r="Y12126" s="7"/>
    </row>
    <row r="12127" spans="2:25" s="12" customFormat="1" x14ac:dyDescent="0.2">
      <c r="B12127" s="8"/>
      <c r="C12127" s="8"/>
      <c r="D12127" s="8"/>
      <c r="E12127" s="3"/>
      <c r="F12127" s="8"/>
      <c r="G12127" s="48"/>
      <c r="I12127" s="3"/>
      <c r="J12127" s="3"/>
      <c r="K12127" s="3"/>
      <c r="L12127" s="3"/>
      <c r="M12127" s="3"/>
      <c r="N12127" s="3"/>
      <c r="O12127" s="3"/>
      <c r="P12127" s="3"/>
      <c r="Q12127" s="3"/>
      <c r="R12127" s="6"/>
      <c r="S12127" s="3"/>
      <c r="T12127" s="3"/>
      <c r="U12127" s="3"/>
      <c r="V12127" s="3"/>
      <c r="W12127" s="3"/>
      <c r="X12127" s="3"/>
      <c r="Y12127" s="7"/>
    </row>
    <row r="12128" spans="2:25" s="12" customFormat="1" x14ac:dyDescent="0.2">
      <c r="B12128" s="8"/>
      <c r="C12128" s="8"/>
      <c r="D12128" s="8"/>
      <c r="E12128" s="3"/>
      <c r="F12128" s="8"/>
      <c r="G12128" s="48"/>
      <c r="I12128" s="3"/>
      <c r="J12128" s="3"/>
      <c r="K12128" s="3"/>
      <c r="L12128" s="3"/>
      <c r="M12128" s="3"/>
      <c r="N12128" s="3"/>
      <c r="O12128" s="3"/>
      <c r="P12128" s="3"/>
      <c r="Q12128" s="3"/>
      <c r="R12128" s="6"/>
      <c r="S12128" s="3"/>
      <c r="T12128" s="3"/>
      <c r="U12128" s="3"/>
      <c r="V12128" s="3"/>
      <c r="W12128" s="3"/>
      <c r="X12128" s="3"/>
      <c r="Y12128" s="7"/>
    </row>
    <row r="12129" spans="2:25" s="12" customFormat="1" x14ac:dyDescent="0.2">
      <c r="B12129" s="8"/>
      <c r="C12129" s="8"/>
      <c r="D12129" s="8"/>
      <c r="E12129" s="3"/>
      <c r="F12129" s="8"/>
      <c r="G12129" s="48"/>
      <c r="I12129" s="3"/>
      <c r="J12129" s="3"/>
      <c r="K12129" s="3"/>
      <c r="L12129" s="3"/>
      <c r="M12129" s="3"/>
      <c r="N12129" s="3"/>
      <c r="O12129" s="3"/>
      <c r="P12129" s="3"/>
      <c r="Q12129" s="3"/>
      <c r="R12129" s="6"/>
      <c r="S12129" s="3"/>
      <c r="T12129" s="3"/>
      <c r="U12129" s="3"/>
      <c r="V12129" s="3"/>
      <c r="W12129" s="3"/>
      <c r="X12129" s="3"/>
      <c r="Y12129" s="7"/>
    </row>
    <row r="12130" spans="2:25" s="12" customFormat="1" x14ac:dyDescent="0.2">
      <c r="B12130" s="8"/>
      <c r="C12130" s="8"/>
      <c r="D12130" s="8"/>
      <c r="E12130" s="3"/>
      <c r="F12130" s="8"/>
      <c r="G12130" s="48"/>
      <c r="I12130" s="3"/>
      <c r="J12130" s="3"/>
      <c r="K12130" s="3"/>
      <c r="L12130" s="3"/>
      <c r="M12130" s="3"/>
      <c r="N12130" s="3"/>
      <c r="O12130" s="3"/>
      <c r="P12130" s="3"/>
      <c r="Q12130" s="3"/>
      <c r="R12130" s="6"/>
      <c r="S12130" s="3"/>
      <c r="T12130" s="3"/>
      <c r="U12130" s="3"/>
      <c r="V12130" s="3"/>
      <c r="W12130" s="3"/>
      <c r="X12130" s="3"/>
      <c r="Y12130" s="7"/>
    </row>
    <row r="12131" spans="2:25" s="12" customFormat="1" x14ac:dyDescent="0.2">
      <c r="B12131" s="8"/>
      <c r="C12131" s="8"/>
      <c r="D12131" s="8"/>
      <c r="E12131" s="3"/>
      <c r="F12131" s="8"/>
      <c r="G12131" s="48"/>
      <c r="I12131" s="3"/>
      <c r="J12131" s="3"/>
      <c r="K12131" s="3"/>
      <c r="L12131" s="3"/>
      <c r="M12131" s="3"/>
      <c r="N12131" s="3"/>
      <c r="O12131" s="3"/>
      <c r="P12131" s="3"/>
      <c r="Q12131" s="3"/>
      <c r="R12131" s="6"/>
      <c r="S12131" s="3"/>
      <c r="T12131" s="3"/>
      <c r="U12131" s="3"/>
      <c r="V12131" s="3"/>
      <c r="W12131" s="3"/>
      <c r="X12131" s="3"/>
      <c r="Y12131" s="7"/>
    </row>
    <row r="12132" spans="2:25" s="12" customFormat="1" x14ac:dyDescent="0.2">
      <c r="B12132" s="8"/>
      <c r="C12132" s="8"/>
      <c r="D12132" s="8"/>
      <c r="E12132" s="3"/>
      <c r="F12132" s="8"/>
      <c r="G12132" s="48"/>
      <c r="I12132" s="3"/>
      <c r="J12132" s="3"/>
      <c r="K12132" s="3"/>
      <c r="L12132" s="3"/>
      <c r="M12132" s="3"/>
      <c r="N12132" s="3"/>
      <c r="O12132" s="3"/>
      <c r="P12132" s="3"/>
      <c r="Q12132" s="3"/>
      <c r="R12132" s="6"/>
      <c r="S12132" s="3"/>
      <c r="T12132" s="3"/>
      <c r="U12132" s="3"/>
      <c r="V12132" s="3"/>
      <c r="W12132" s="3"/>
      <c r="X12132" s="3"/>
      <c r="Y12132" s="7"/>
    </row>
    <row r="12133" spans="2:25" s="12" customFormat="1" x14ac:dyDescent="0.2">
      <c r="B12133" s="8"/>
      <c r="C12133" s="8"/>
      <c r="D12133" s="8"/>
      <c r="E12133" s="3"/>
      <c r="F12133" s="8"/>
      <c r="G12133" s="48"/>
      <c r="I12133" s="3"/>
      <c r="J12133" s="3"/>
      <c r="K12133" s="3"/>
      <c r="L12133" s="3"/>
      <c r="M12133" s="3"/>
      <c r="N12133" s="3"/>
      <c r="O12133" s="3"/>
      <c r="P12133" s="3"/>
      <c r="Q12133" s="3"/>
      <c r="R12133" s="6"/>
      <c r="S12133" s="3"/>
      <c r="T12133" s="3"/>
      <c r="U12133" s="3"/>
      <c r="V12133" s="3"/>
      <c r="W12133" s="3"/>
      <c r="X12133" s="3"/>
      <c r="Y12133" s="7"/>
    </row>
    <row r="12134" spans="2:25" s="12" customFormat="1" x14ac:dyDescent="0.2">
      <c r="B12134" s="8"/>
      <c r="C12134" s="8"/>
      <c r="D12134" s="8"/>
      <c r="E12134" s="3"/>
      <c r="F12134" s="8"/>
      <c r="G12134" s="48"/>
      <c r="I12134" s="3"/>
      <c r="J12134" s="3"/>
      <c r="K12134" s="3"/>
      <c r="L12134" s="3"/>
      <c r="M12134" s="3"/>
      <c r="N12134" s="3"/>
      <c r="O12134" s="3"/>
      <c r="P12134" s="3"/>
      <c r="Q12134" s="3"/>
      <c r="R12134" s="6"/>
      <c r="S12134" s="3"/>
      <c r="T12134" s="3"/>
      <c r="U12134" s="3"/>
      <c r="V12134" s="3"/>
      <c r="W12134" s="3"/>
      <c r="X12134" s="3"/>
      <c r="Y12134" s="7"/>
    </row>
    <row r="12135" spans="2:25" s="12" customFormat="1" x14ac:dyDescent="0.2">
      <c r="B12135" s="8"/>
      <c r="C12135" s="8"/>
      <c r="D12135" s="8"/>
      <c r="E12135" s="3"/>
      <c r="F12135" s="8"/>
      <c r="G12135" s="48"/>
      <c r="I12135" s="3"/>
      <c r="J12135" s="3"/>
      <c r="K12135" s="3"/>
      <c r="L12135" s="3"/>
      <c r="M12135" s="3"/>
      <c r="N12135" s="3"/>
      <c r="O12135" s="3"/>
      <c r="P12135" s="3"/>
      <c r="Q12135" s="3"/>
      <c r="R12135" s="6"/>
      <c r="S12135" s="3"/>
      <c r="T12135" s="3"/>
      <c r="U12135" s="3"/>
      <c r="V12135" s="3"/>
      <c r="W12135" s="3"/>
      <c r="X12135" s="3"/>
      <c r="Y12135" s="7"/>
    </row>
    <row r="12136" spans="2:25" s="12" customFormat="1" x14ac:dyDescent="0.2">
      <c r="B12136" s="8"/>
      <c r="C12136" s="8"/>
      <c r="D12136" s="8"/>
      <c r="E12136" s="3"/>
      <c r="F12136" s="8"/>
      <c r="G12136" s="48"/>
      <c r="I12136" s="3"/>
      <c r="J12136" s="3"/>
      <c r="K12136" s="3"/>
      <c r="L12136" s="3"/>
      <c r="M12136" s="3"/>
      <c r="N12136" s="3"/>
      <c r="O12136" s="3"/>
      <c r="P12136" s="3"/>
      <c r="Q12136" s="3"/>
      <c r="R12136" s="6"/>
      <c r="S12136" s="3"/>
      <c r="T12136" s="3"/>
      <c r="U12136" s="3"/>
      <c r="V12136" s="3"/>
      <c r="W12136" s="3"/>
      <c r="X12136" s="3"/>
      <c r="Y12136" s="7"/>
    </row>
    <row r="12137" spans="2:25" s="12" customFormat="1" x14ac:dyDescent="0.2">
      <c r="B12137" s="8"/>
      <c r="C12137" s="8"/>
      <c r="D12137" s="8"/>
      <c r="E12137" s="3"/>
      <c r="F12137" s="8"/>
      <c r="G12137" s="48"/>
      <c r="I12137" s="3"/>
      <c r="J12137" s="3"/>
      <c r="K12137" s="3"/>
      <c r="L12137" s="3"/>
      <c r="M12137" s="3"/>
      <c r="N12137" s="3"/>
      <c r="O12137" s="3"/>
      <c r="P12137" s="3"/>
      <c r="Q12137" s="3"/>
      <c r="R12137" s="6"/>
      <c r="S12137" s="3"/>
      <c r="T12137" s="3"/>
      <c r="U12137" s="3"/>
      <c r="V12137" s="3"/>
      <c r="W12137" s="3"/>
      <c r="X12137" s="3"/>
      <c r="Y12137" s="7"/>
    </row>
    <row r="12138" spans="2:25" s="12" customFormat="1" x14ac:dyDescent="0.2">
      <c r="B12138" s="8"/>
      <c r="C12138" s="8"/>
      <c r="D12138" s="8"/>
      <c r="E12138" s="3"/>
      <c r="F12138" s="8"/>
      <c r="G12138" s="48"/>
      <c r="I12138" s="3"/>
      <c r="J12138" s="3"/>
      <c r="K12138" s="3"/>
      <c r="L12138" s="3"/>
      <c r="M12138" s="3"/>
      <c r="N12138" s="3"/>
      <c r="O12138" s="3"/>
      <c r="P12138" s="3"/>
      <c r="Q12138" s="3"/>
      <c r="R12138" s="6"/>
      <c r="S12138" s="3"/>
      <c r="T12138" s="3"/>
      <c r="U12138" s="3"/>
      <c r="V12138" s="3"/>
      <c r="W12138" s="3"/>
      <c r="X12138" s="3"/>
      <c r="Y12138" s="7"/>
    </row>
    <row r="12139" spans="2:25" s="12" customFormat="1" x14ac:dyDescent="0.2">
      <c r="B12139" s="8"/>
      <c r="C12139" s="8"/>
      <c r="D12139" s="8"/>
      <c r="E12139" s="3"/>
      <c r="F12139" s="8"/>
      <c r="G12139" s="48"/>
      <c r="I12139" s="3"/>
      <c r="J12139" s="3"/>
      <c r="K12139" s="3"/>
      <c r="L12139" s="3"/>
      <c r="M12139" s="3"/>
      <c r="N12139" s="3"/>
      <c r="O12139" s="3"/>
      <c r="P12139" s="3"/>
      <c r="Q12139" s="3"/>
      <c r="R12139" s="6"/>
      <c r="S12139" s="3"/>
      <c r="T12139" s="3"/>
      <c r="U12139" s="3"/>
      <c r="V12139" s="3"/>
      <c r="W12139" s="3"/>
      <c r="X12139" s="3"/>
      <c r="Y12139" s="7"/>
    </row>
    <row r="12140" spans="2:25" s="12" customFormat="1" x14ac:dyDescent="0.2">
      <c r="B12140" s="8"/>
      <c r="C12140" s="8"/>
      <c r="D12140" s="8"/>
      <c r="E12140" s="3"/>
      <c r="F12140" s="8"/>
      <c r="G12140" s="48"/>
      <c r="I12140" s="3"/>
      <c r="J12140" s="3"/>
      <c r="K12140" s="3"/>
      <c r="L12140" s="3"/>
      <c r="M12140" s="3"/>
      <c r="N12140" s="3"/>
      <c r="O12140" s="3"/>
      <c r="P12140" s="3"/>
      <c r="Q12140" s="3"/>
      <c r="R12140" s="6"/>
      <c r="S12140" s="3"/>
      <c r="T12140" s="3"/>
      <c r="U12140" s="3"/>
      <c r="V12140" s="3"/>
      <c r="W12140" s="3"/>
      <c r="X12140" s="3"/>
      <c r="Y12140" s="7"/>
    </row>
    <row r="12141" spans="2:25" s="12" customFormat="1" x14ac:dyDescent="0.2">
      <c r="B12141" s="8"/>
      <c r="C12141" s="8"/>
      <c r="D12141" s="8"/>
      <c r="E12141" s="3"/>
      <c r="F12141" s="8"/>
      <c r="G12141" s="48"/>
      <c r="I12141" s="3"/>
      <c r="J12141" s="3"/>
      <c r="K12141" s="3"/>
      <c r="L12141" s="3"/>
      <c r="M12141" s="3"/>
      <c r="N12141" s="3"/>
      <c r="O12141" s="3"/>
      <c r="P12141" s="3"/>
      <c r="Q12141" s="3"/>
      <c r="R12141" s="6"/>
      <c r="S12141" s="3"/>
      <c r="T12141" s="3"/>
      <c r="U12141" s="3"/>
      <c r="V12141" s="3"/>
      <c r="W12141" s="3"/>
      <c r="X12141" s="3"/>
      <c r="Y12141" s="7"/>
    </row>
    <row r="12142" spans="2:25" s="12" customFormat="1" x14ac:dyDescent="0.2">
      <c r="B12142" s="8"/>
      <c r="C12142" s="8"/>
      <c r="D12142" s="8"/>
      <c r="E12142" s="3"/>
      <c r="F12142" s="8"/>
      <c r="G12142" s="48"/>
      <c r="I12142" s="3"/>
      <c r="J12142" s="3"/>
      <c r="K12142" s="3"/>
      <c r="L12142" s="3"/>
      <c r="M12142" s="3"/>
      <c r="N12142" s="3"/>
      <c r="O12142" s="3"/>
      <c r="P12142" s="3"/>
      <c r="Q12142" s="3"/>
      <c r="R12142" s="6"/>
      <c r="S12142" s="3"/>
      <c r="T12142" s="3"/>
      <c r="U12142" s="3"/>
      <c r="V12142" s="3"/>
      <c r="W12142" s="3"/>
      <c r="X12142" s="3"/>
      <c r="Y12142" s="7"/>
    </row>
    <row r="12143" spans="2:25" s="12" customFormat="1" x14ac:dyDescent="0.2">
      <c r="B12143" s="8"/>
      <c r="C12143" s="8"/>
      <c r="D12143" s="8"/>
      <c r="E12143" s="3"/>
      <c r="F12143" s="8"/>
      <c r="G12143" s="48"/>
      <c r="I12143" s="3"/>
      <c r="J12143" s="3"/>
      <c r="K12143" s="3"/>
      <c r="L12143" s="3"/>
      <c r="M12143" s="3"/>
      <c r="N12143" s="3"/>
      <c r="O12143" s="3"/>
      <c r="P12143" s="3"/>
      <c r="Q12143" s="3"/>
      <c r="R12143" s="6"/>
      <c r="S12143" s="3"/>
      <c r="T12143" s="3"/>
      <c r="U12143" s="3"/>
      <c r="V12143" s="3"/>
      <c r="W12143" s="3"/>
      <c r="X12143" s="3"/>
      <c r="Y12143" s="7"/>
    </row>
    <row r="12144" spans="2:25" s="12" customFormat="1" x14ac:dyDescent="0.2">
      <c r="B12144" s="8"/>
      <c r="C12144" s="8"/>
      <c r="D12144" s="8"/>
      <c r="E12144" s="3"/>
      <c r="F12144" s="8"/>
      <c r="G12144" s="48"/>
      <c r="I12144" s="3"/>
      <c r="J12144" s="3"/>
      <c r="K12144" s="3"/>
      <c r="L12144" s="3"/>
      <c r="M12144" s="3"/>
      <c r="N12144" s="3"/>
      <c r="O12144" s="3"/>
      <c r="P12144" s="3"/>
      <c r="Q12144" s="3"/>
      <c r="R12144" s="6"/>
      <c r="S12144" s="3"/>
      <c r="T12144" s="3"/>
      <c r="U12144" s="3"/>
      <c r="V12144" s="3"/>
      <c r="W12144" s="3"/>
      <c r="X12144" s="3"/>
      <c r="Y12144" s="7"/>
    </row>
    <row r="12145" spans="2:25" s="12" customFormat="1" x14ac:dyDescent="0.2">
      <c r="B12145" s="8"/>
      <c r="C12145" s="8"/>
      <c r="D12145" s="8"/>
      <c r="E12145" s="3"/>
      <c r="F12145" s="8"/>
      <c r="G12145" s="48"/>
      <c r="I12145" s="3"/>
      <c r="J12145" s="3"/>
      <c r="K12145" s="3"/>
      <c r="L12145" s="3"/>
      <c r="M12145" s="3"/>
      <c r="N12145" s="3"/>
      <c r="O12145" s="3"/>
      <c r="P12145" s="3"/>
      <c r="Q12145" s="3"/>
      <c r="R12145" s="6"/>
      <c r="S12145" s="3"/>
      <c r="T12145" s="3"/>
      <c r="U12145" s="3"/>
      <c r="V12145" s="3"/>
      <c r="W12145" s="3"/>
      <c r="X12145" s="3"/>
      <c r="Y12145" s="7"/>
    </row>
    <row r="12146" spans="2:25" s="12" customFormat="1" x14ac:dyDescent="0.2">
      <c r="B12146" s="8"/>
      <c r="C12146" s="8"/>
      <c r="D12146" s="8"/>
      <c r="E12146" s="3"/>
      <c r="F12146" s="8"/>
      <c r="G12146" s="48"/>
      <c r="I12146" s="3"/>
      <c r="J12146" s="3"/>
      <c r="K12146" s="3"/>
      <c r="L12146" s="3"/>
      <c r="M12146" s="3"/>
      <c r="N12146" s="3"/>
      <c r="O12146" s="3"/>
      <c r="P12146" s="3"/>
      <c r="Q12146" s="3"/>
      <c r="R12146" s="6"/>
      <c r="S12146" s="3"/>
      <c r="T12146" s="3"/>
      <c r="U12146" s="3"/>
      <c r="V12146" s="3"/>
      <c r="W12146" s="3"/>
      <c r="X12146" s="3"/>
      <c r="Y12146" s="7"/>
    </row>
    <row r="12147" spans="2:25" s="12" customFormat="1" x14ac:dyDescent="0.2">
      <c r="B12147" s="8"/>
      <c r="C12147" s="8"/>
      <c r="D12147" s="8"/>
      <c r="E12147" s="3"/>
      <c r="F12147" s="8"/>
      <c r="G12147" s="48"/>
      <c r="I12147" s="3"/>
      <c r="J12147" s="3"/>
      <c r="K12147" s="3"/>
      <c r="L12147" s="3"/>
      <c r="M12147" s="3"/>
      <c r="N12147" s="3"/>
      <c r="O12147" s="3"/>
      <c r="P12147" s="3"/>
      <c r="Q12147" s="3"/>
      <c r="R12147" s="6"/>
      <c r="S12147" s="3"/>
      <c r="T12147" s="3"/>
      <c r="U12147" s="3"/>
      <c r="V12147" s="3"/>
      <c r="W12147" s="3"/>
      <c r="X12147" s="3"/>
      <c r="Y12147" s="7"/>
    </row>
    <row r="12148" spans="2:25" s="12" customFormat="1" x14ac:dyDescent="0.2">
      <c r="B12148" s="8"/>
      <c r="C12148" s="8"/>
      <c r="D12148" s="8"/>
      <c r="E12148" s="3"/>
      <c r="F12148" s="8"/>
      <c r="G12148" s="48"/>
      <c r="I12148" s="3"/>
      <c r="J12148" s="3"/>
      <c r="K12148" s="3"/>
      <c r="L12148" s="3"/>
      <c r="M12148" s="3"/>
      <c r="N12148" s="3"/>
      <c r="O12148" s="3"/>
      <c r="P12148" s="3"/>
      <c r="Q12148" s="3"/>
      <c r="R12148" s="6"/>
      <c r="S12148" s="3"/>
      <c r="T12148" s="3"/>
      <c r="U12148" s="3"/>
      <c r="V12148" s="3"/>
      <c r="W12148" s="3"/>
      <c r="X12148" s="3"/>
      <c r="Y12148" s="7"/>
    </row>
    <row r="12149" spans="2:25" s="12" customFormat="1" x14ac:dyDescent="0.2">
      <c r="B12149" s="8"/>
      <c r="C12149" s="8"/>
      <c r="D12149" s="8"/>
      <c r="E12149" s="3"/>
      <c r="F12149" s="8"/>
      <c r="G12149" s="48"/>
      <c r="I12149" s="3"/>
      <c r="J12149" s="3"/>
      <c r="K12149" s="3"/>
      <c r="L12149" s="3"/>
      <c r="M12149" s="3"/>
      <c r="N12149" s="3"/>
      <c r="O12149" s="3"/>
      <c r="P12149" s="3"/>
      <c r="Q12149" s="3"/>
      <c r="R12149" s="6"/>
      <c r="S12149" s="3"/>
      <c r="T12149" s="3"/>
      <c r="U12149" s="3"/>
      <c r="V12149" s="3"/>
      <c r="W12149" s="3"/>
      <c r="X12149" s="3"/>
      <c r="Y12149" s="7"/>
    </row>
    <row r="12150" spans="2:25" s="12" customFormat="1" x14ac:dyDescent="0.2">
      <c r="B12150" s="8"/>
      <c r="C12150" s="8"/>
      <c r="D12150" s="8"/>
      <c r="E12150" s="3"/>
      <c r="F12150" s="8"/>
      <c r="G12150" s="48"/>
      <c r="I12150" s="3"/>
      <c r="J12150" s="3"/>
      <c r="K12150" s="3"/>
      <c r="L12150" s="3"/>
      <c r="M12150" s="3"/>
      <c r="N12150" s="3"/>
      <c r="O12150" s="3"/>
      <c r="P12150" s="3"/>
      <c r="Q12150" s="3"/>
      <c r="R12150" s="6"/>
      <c r="S12150" s="3"/>
      <c r="T12150" s="3"/>
      <c r="U12150" s="3"/>
      <c r="V12150" s="3"/>
      <c r="W12150" s="3"/>
      <c r="X12150" s="3"/>
      <c r="Y12150" s="7"/>
    </row>
    <row r="12151" spans="2:25" s="12" customFormat="1" x14ac:dyDescent="0.2">
      <c r="B12151" s="8"/>
      <c r="C12151" s="8"/>
      <c r="D12151" s="8"/>
      <c r="E12151" s="3"/>
      <c r="F12151" s="8"/>
      <c r="G12151" s="48"/>
      <c r="I12151" s="3"/>
      <c r="J12151" s="3"/>
      <c r="K12151" s="3"/>
      <c r="L12151" s="3"/>
      <c r="M12151" s="3"/>
      <c r="N12151" s="3"/>
      <c r="O12151" s="3"/>
      <c r="P12151" s="3"/>
      <c r="Q12151" s="3"/>
      <c r="R12151" s="6"/>
      <c r="S12151" s="3"/>
      <c r="T12151" s="3"/>
      <c r="U12151" s="3"/>
      <c r="V12151" s="3"/>
      <c r="W12151" s="3"/>
      <c r="X12151" s="3"/>
      <c r="Y12151" s="7"/>
    </row>
    <row r="12152" spans="2:25" s="12" customFormat="1" x14ac:dyDescent="0.2">
      <c r="B12152" s="8"/>
      <c r="C12152" s="8"/>
      <c r="D12152" s="8"/>
      <c r="E12152" s="3"/>
      <c r="F12152" s="8"/>
      <c r="G12152" s="48"/>
      <c r="I12152" s="3"/>
      <c r="J12152" s="3"/>
      <c r="K12152" s="3"/>
      <c r="L12152" s="3"/>
      <c r="M12152" s="3"/>
      <c r="N12152" s="3"/>
      <c r="O12152" s="3"/>
      <c r="P12152" s="3"/>
      <c r="Q12152" s="3"/>
      <c r="R12152" s="6"/>
      <c r="S12152" s="3"/>
      <c r="T12152" s="3"/>
      <c r="U12152" s="3"/>
      <c r="V12152" s="3"/>
      <c r="W12152" s="3"/>
      <c r="X12152" s="3"/>
      <c r="Y12152" s="7"/>
    </row>
    <row r="12153" spans="2:25" s="12" customFormat="1" x14ac:dyDescent="0.2">
      <c r="B12153" s="8"/>
      <c r="C12153" s="8"/>
      <c r="D12153" s="8"/>
      <c r="E12153" s="3"/>
      <c r="F12153" s="8"/>
      <c r="G12153" s="48"/>
      <c r="I12153" s="3"/>
      <c r="J12153" s="3"/>
      <c r="K12153" s="3"/>
      <c r="L12153" s="3"/>
      <c r="M12153" s="3"/>
      <c r="N12153" s="3"/>
      <c r="O12153" s="3"/>
      <c r="P12153" s="3"/>
      <c r="Q12153" s="3"/>
      <c r="R12153" s="6"/>
      <c r="S12153" s="3"/>
      <c r="T12153" s="3"/>
      <c r="U12153" s="3"/>
      <c r="V12153" s="3"/>
      <c r="W12153" s="3"/>
      <c r="X12153" s="3"/>
      <c r="Y12153" s="7"/>
    </row>
    <row r="12154" spans="2:25" s="12" customFormat="1" x14ac:dyDescent="0.2">
      <c r="B12154" s="8"/>
      <c r="C12154" s="8"/>
      <c r="D12154" s="8"/>
      <c r="E12154" s="3"/>
      <c r="F12154" s="8"/>
      <c r="G12154" s="48"/>
      <c r="I12154" s="3"/>
      <c r="J12154" s="3"/>
      <c r="K12154" s="3"/>
      <c r="L12154" s="3"/>
      <c r="M12154" s="3"/>
      <c r="N12154" s="3"/>
      <c r="O12154" s="3"/>
      <c r="P12154" s="3"/>
      <c r="Q12154" s="3"/>
      <c r="R12154" s="6"/>
      <c r="S12154" s="3"/>
      <c r="T12154" s="3"/>
      <c r="U12154" s="3"/>
      <c r="V12154" s="3"/>
      <c r="W12154" s="3"/>
      <c r="X12154" s="3"/>
      <c r="Y12154" s="7"/>
    </row>
    <row r="12155" spans="2:25" s="12" customFormat="1" x14ac:dyDescent="0.2">
      <c r="B12155" s="8"/>
      <c r="C12155" s="8"/>
      <c r="D12155" s="8"/>
      <c r="E12155" s="3"/>
      <c r="F12155" s="8"/>
      <c r="G12155" s="48"/>
      <c r="I12155" s="3"/>
      <c r="J12155" s="3"/>
      <c r="K12155" s="3"/>
      <c r="L12155" s="3"/>
      <c r="M12155" s="3"/>
      <c r="N12155" s="3"/>
      <c r="O12155" s="3"/>
      <c r="P12155" s="3"/>
      <c r="Q12155" s="3"/>
      <c r="R12155" s="6"/>
      <c r="S12155" s="3"/>
      <c r="T12155" s="3"/>
      <c r="U12155" s="3"/>
      <c r="V12155" s="3"/>
      <c r="W12155" s="3"/>
      <c r="X12155" s="3"/>
      <c r="Y12155" s="7"/>
    </row>
    <row r="12156" spans="2:25" s="12" customFormat="1" x14ac:dyDescent="0.2">
      <c r="B12156" s="8"/>
      <c r="C12156" s="8"/>
      <c r="D12156" s="8"/>
      <c r="E12156" s="3"/>
      <c r="F12156" s="8"/>
      <c r="G12156" s="48"/>
      <c r="I12156" s="3"/>
      <c r="J12156" s="3"/>
      <c r="K12156" s="3"/>
      <c r="L12156" s="3"/>
      <c r="M12156" s="3"/>
      <c r="N12156" s="3"/>
      <c r="O12156" s="3"/>
      <c r="P12156" s="3"/>
      <c r="Q12156" s="3"/>
      <c r="R12156" s="6"/>
      <c r="S12156" s="3"/>
      <c r="T12156" s="3"/>
      <c r="U12156" s="3"/>
      <c r="V12156" s="3"/>
      <c r="W12156" s="3"/>
      <c r="X12156" s="3"/>
      <c r="Y12156" s="7"/>
    </row>
    <row r="12157" spans="2:25" s="12" customFormat="1" x14ac:dyDescent="0.2">
      <c r="B12157" s="8"/>
      <c r="C12157" s="8"/>
      <c r="D12157" s="8"/>
      <c r="E12157" s="3"/>
      <c r="F12157" s="8"/>
      <c r="G12157" s="48"/>
      <c r="I12157" s="3"/>
      <c r="J12157" s="3"/>
      <c r="K12157" s="3"/>
      <c r="L12157" s="3"/>
      <c r="M12157" s="3"/>
      <c r="N12157" s="3"/>
      <c r="O12157" s="3"/>
      <c r="P12157" s="3"/>
      <c r="Q12157" s="3"/>
      <c r="R12157" s="6"/>
      <c r="S12157" s="3"/>
      <c r="T12157" s="3"/>
      <c r="U12157" s="3"/>
      <c r="V12157" s="3"/>
      <c r="W12157" s="3"/>
      <c r="X12157" s="3"/>
      <c r="Y12157" s="7"/>
    </row>
    <row r="12158" spans="2:25" s="12" customFormat="1" x14ac:dyDescent="0.2">
      <c r="B12158" s="8"/>
      <c r="C12158" s="8"/>
      <c r="D12158" s="8"/>
      <c r="E12158" s="3"/>
      <c r="F12158" s="8"/>
      <c r="G12158" s="48"/>
      <c r="I12158" s="3"/>
      <c r="J12158" s="3"/>
      <c r="K12158" s="3"/>
      <c r="L12158" s="3"/>
      <c r="M12158" s="3"/>
      <c r="N12158" s="3"/>
      <c r="O12158" s="3"/>
      <c r="P12158" s="3"/>
      <c r="Q12158" s="3"/>
      <c r="R12158" s="6"/>
      <c r="S12158" s="3"/>
      <c r="T12158" s="3"/>
      <c r="U12158" s="3"/>
      <c r="V12158" s="3"/>
      <c r="W12158" s="3"/>
      <c r="X12158" s="3"/>
      <c r="Y12158" s="7"/>
    </row>
    <row r="12159" spans="2:25" s="12" customFormat="1" x14ac:dyDescent="0.2">
      <c r="B12159" s="8"/>
      <c r="C12159" s="8"/>
      <c r="D12159" s="8"/>
      <c r="E12159" s="3"/>
      <c r="F12159" s="8"/>
      <c r="G12159" s="48"/>
      <c r="I12159" s="3"/>
      <c r="J12159" s="3"/>
      <c r="K12159" s="3"/>
      <c r="L12159" s="3"/>
      <c r="M12159" s="3"/>
      <c r="N12159" s="3"/>
      <c r="O12159" s="3"/>
      <c r="P12159" s="3"/>
      <c r="Q12159" s="3"/>
      <c r="R12159" s="6"/>
      <c r="S12159" s="3"/>
      <c r="T12159" s="3"/>
      <c r="U12159" s="3"/>
      <c r="V12159" s="3"/>
      <c r="W12159" s="3"/>
      <c r="X12159" s="3"/>
      <c r="Y12159" s="7"/>
    </row>
    <row r="12160" spans="2:25" s="12" customFormat="1" x14ac:dyDescent="0.2">
      <c r="B12160" s="8"/>
      <c r="C12160" s="8"/>
      <c r="D12160" s="8"/>
      <c r="E12160" s="3"/>
      <c r="F12160" s="8"/>
      <c r="G12160" s="48"/>
      <c r="I12160" s="3"/>
      <c r="J12160" s="3"/>
      <c r="K12160" s="3"/>
      <c r="L12160" s="3"/>
      <c r="M12160" s="3"/>
      <c r="N12160" s="3"/>
      <c r="O12160" s="3"/>
      <c r="P12160" s="3"/>
      <c r="Q12160" s="3"/>
      <c r="R12160" s="6"/>
      <c r="S12160" s="3"/>
      <c r="T12160" s="3"/>
      <c r="U12160" s="3"/>
      <c r="V12160" s="3"/>
      <c r="W12160" s="3"/>
      <c r="X12160" s="3"/>
      <c r="Y12160" s="7"/>
    </row>
    <row r="12161" spans="2:25" s="12" customFormat="1" x14ac:dyDescent="0.2">
      <c r="B12161" s="8"/>
      <c r="C12161" s="8"/>
      <c r="D12161" s="8"/>
      <c r="E12161" s="3"/>
      <c r="F12161" s="8"/>
      <c r="G12161" s="48"/>
      <c r="I12161" s="3"/>
      <c r="J12161" s="3"/>
      <c r="K12161" s="3"/>
      <c r="L12161" s="3"/>
      <c r="M12161" s="3"/>
      <c r="N12161" s="3"/>
      <c r="O12161" s="3"/>
      <c r="P12161" s="3"/>
      <c r="Q12161" s="3"/>
      <c r="R12161" s="6"/>
      <c r="S12161" s="3"/>
      <c r="T12161" s="3"/>
      <c r="U12161" s="3"/>
      <c r="V12161" s="3"/>
      <c r="W12161" s="3"/>
      <c r="X12161" s="3"/>
      <c r="Y12161" s="7"/>
    </row>
    <row r="12162" spans="2:25" s="12" customFormat="1" x14ac:dyDescent="0.2">
      <c r="B12162" s="8"/>
      <c r="C12162" s="8"/>
      <c r="D12162" s="8"/>
      <c r="E12162" s="3"/>
      <c r="F12162" s="8"/>
      <c r="G12162" s="48"/>
      <c r="I12162" s="3"/>
      <c r="J12162" s="3"/>
      <c r="K12162" s="3"/>
      <c r="L12162" s="3"/>
      <c r="M12162" s="3"/>
      <c r="N12162" s="3"/>
      <c r="O12162" s="3"/>
      <c r="P12162" s="3"/>
      <c r="Q12162" s="3"/>
      <c r="R12162" s="6"/>
      <c r="S12162" s="3"/>
      <c r="T12162" s="3"/>
      <c r="U12162" s="3"/>
      <c r="V12162" s="3"/>
      <c r="W12162" s="3"/>
      <c r="X12162" s="3"/>
      <c r="Y12162" s="7"/>
    </row>
    <row r="12163" spans="2:25" s="12" customFormat="1" x14ac:dyDescent="0.2">
      <c r="B12163" s="8"/>
      <c r="C12163" s="8"/>
      <c r="D12163" s="8"/>
      <c r="E12163" s="3"/>
      <c r="F12163" s="8"/>
      <c r="G12163" s="48"/>
      <c r="I12163" s="3"/>
      <c r="J12163" s="3"/>
      <c r="K12163" s="3"/>
      <c r="L12163" s="3"/>
      <c r="M12163" s="3"/>
      <c r="N12163" s="3"/>
      <c r="O12163" s="3"/>
      <c r="P12163" s="3"/>
      <c r="Q12163" s="3"/>
      <c r="R12163" s="6"/>
      <c r="S12163" s="3"/>
      <c r="T12163" s="3"/>
      <c r="U12163" s="3"/>
      <c r="V12163" s="3"/>
      <c r="W12163" s="3"/>
      <c r="X12163" s="3"/>
      <c r="Y12163" s="7"/>
    </row>
    <row r="12164" spans="2:25" s="12" customFormat="1" x14ac:dyDescent="0.2">
      <c r="B12164" s="8"/>
      <c r="C12164" s="8"/>
      <c r="D12164" s="8"/>
      <c r="E12164" s="3"/>
      <c r="F12164" s="8"/>
      <c r="G12164" s="48"/>
      <c r="I12164" s="3"/>
      <c r="J12164" s="3"/>
      <c r="K12164" s="3"/>
      <c r="L12164" s="3"/>
      <c r="M12164" s="3"/>
      <c r="N12164" s="3"/>
      <c r="O12164" s="3"/>
      <c r="P12164" s="3"/>
      <c r="Q12164" s="3"/>
      <c r="R12164" s="6"/>
      <c r="S12164" s="3"/>
      <c r="T12164" s="3"/>
      <c r="U12164" s="3"/>
      <c r="V12164" s="3"/>
      <c r="W12164" s="3"/>
      <c r="X12164" s="3"/>
      <c r="Y12164" s="7"/>
    </row>
    <row r="12165" spans="2:25" s="12" customFormat="1" x14ac:dyDescent="0.2">
      <c r="B12165" s="8"/>
      <c r="C12165" s="8"/>
      <c r="D12165" s="8"/>
      <c r="E12165" s="3"/>
      <c r="F12165" s="8"/>
      <c r="G12165" s="48"/>
      <c r="I12165" s="3"/>
      <c r="J12165" s="3"/>
      <c r="K12165" s="3"/>
      <c r="L12165" s="3"/>
      <c r="M12165" s="3"/>
      <c r="N12165" s="3"/>
      <c r="O12165" s="3"/>
      <c r="P12165" s="3"/>
      <c r="Q12165" s="3"/>
      <c r="R12165" s="6"/>
      <c r="S12165" s="3"/>
      <c r="T12165" s="3"/>
      <c r="U12165" s="3"/>
      <c r="V12165" s="3"/>
      <c r="W12165" s="3"/>
      <c r="X12165" s="3"/>
      <c r="Y12165" s="7"/>
    </row>
    <row r="12166" spans="2:25" s="12" customFormat="1" x14ac:dyDescent="0.2">
      <c r="B12166" s="8"/>
      <c r="C12166" s="8"/>
      <c r="D12166" s="8"/>
      <c r="E12166" s="3"/>
      <c r="F12166" s="8"/>
      <c r="G12166" s="48"/>
      <c r="I12166" s="3"/>
      <c r="J12166" s="3"/>
      <c r="K12166" s="3"/>
      <c r="L12166" s="3"/>
      <c r="M12166" s="3"/>
      <c r="N12166" s="3"/>
      <c r="O12166" s="3"/>
      <c r="P12166" s="3"/>
      <c r="Q12166" s="3"/>
      <c r="R12166" s="6"/>
      <c r="S12166" s="3"/>
      <c r="T12166" s="3"/>
      <c r="U12166" s="3"/>
      <c r="V12166" s="3"/>
      <c r="W12166" s="3"/>
      <c r="X12166" s="3"/>
      <c r="Y12166" s="7"/>
    </row>
    <row r="12167" spans="2:25" s="12" customFormat="1" x14ac:dyDescent="0.2">
      <c r="B12167" s="8"/>
      <c r="C12167" s="8"/>
      <c r="D12167" s="8"/>
      <c r="E12167" s="3"/>
      <c r="F12167" s="8"/>
      <c r="G12167" s="48"/>
      <c r="I12167" s="3"/>
      <c r="J12167" s="3"/>
      <c r="K12167" s="3"/>
      <c r="L12167" s="3"/>
      <c r="M12167" s="3"/>
      <c r="N12167" s="3"/>
      <c r="O12167" s="3"/>
      <c r="P12167" s="3"/>
      <c r="Q12167" s="3"/>
      <c r="R12167" s="6"/>
      <c r="S12167" s="3"/>
      <c r="T12167" s="3"/>
      <c r="U12167" s="3"/>
      <c r="V12167" s="3"/>
      <c r="W12167" s="3"/>
      <c r="X12167" s="3"/>
      <c r="Y12167" s="7"/>
    </row>
    <row r="12168" spans="2:25" s="12" customFormat="1" x14ac:dyDescent="0.2">
      <c r="B12168" s="8"/>
      <c r="C12168" s="8"/>
      <c r="D12168" s="8"/>
      <c r="E12168" s="3"/>
      <c r="F12168" s="8"/>
      <c r="G12168" s="48"/>
      <c r="I12168" s="3"/>
      <c r="J12168" s="3"/>
      <c r="K12168" s="3"/>
      <c r="L12168" s="3"/>
      <c r="M12168" s="3"/>
      <c r="N12168" s="3"/>
      <c r="O12168" s="3"/>
      <c r="P12168" s="3"/>
      <c r="Q12168" s="3"/>
      <c r="R12168" s="6"/>
      <c r="S12168" s="3"/>
      <c r="T12168" s="3"/>
      <c r="U12168" s="3"/>
      <c r="V12168" s="3"/>
      <c r="W12168" s="3"/>
      <c r="X12168" s="3"/>
      <c r="Y12168" s="7"/>
    </row>
    <row r="12169" spans="2:25" s="12" customFormat="1" x14ac:dyDescent="0.2">
      <c r="B12169" s="8"/>
      <c r="C12169" s="8"/>
      <c r="D12169" s="8"/>
      <c r="E12169" s="3"/>
      <c r="F12169" s="8"/>
      <c r="G12169" s="48"/>
      <c r="I12169" s="3"/>
      <c r="J12169" s="3"/>
      <c r="K12169" s="3"/>
      <c r="L12169" s="3"/>
      <c r="M12169" s="3"/>
      <c r="N12169" s="3"/>
      <c r="O12169" s="3"/>
      <c r="P12169" s="3"/>
      <c r="Q12169" s="3"/>
      <c r="R12169" s="6"/>
      <c r="S12169" s="3"/>
      <c r="T12169" s="3"/>
      <c r="U12169" s="3"/>
      <c r="V12169" s="3"/>
      <c r="W12169" s="3"/>
      <c r="X12169" s="3"/>
      <c r="Y12169" s="7"/>
    </row>
    <row r="12170" spans="2:25" s="12" customFormat="1" x14ac:dyDescent="0.2">
      <c r="B12170" s="8"/>
      <c r="C12170" s="8"/>
      <c r="D12170" s="8"/>
      <c r="E12170" s="3"/>
      <c r="F12170" s="8"/>
      <c r="G12170" s="48"/>
      <c r="I12170" s="3"/>
      <c r="J12170" s="3"/>
      <c r="K12170" s="3"/>
      <c r="L12170" s="3"/>
      <c r="M12170" s="3"/>
      <c r="N12170" s="3"/>
      <c r="O12170" s="3"/>
      <c r="P12170" s="3"/>
      <c r="Q12170" s="3"/>
      <c r="R12170" s="6"/>
      <c r="S12170" s="3"/>
      <c r="T12170" s="3"/>
      <c r="U12170" s="3"/>
      <c r="V12170" s="3"/>
      <c r="W12170" s="3"/>
      <c r="X12170" s="3"/>
      <c r="Y12170" s="7"/>
    </row>
    <row r="12171" spans="2:25" s="12" customFormat="1" x14ac:dyDescent="0.2">
      <c r="B12171" s="8"/>
      <c r="C12171" s="8"/>
      <c r="D12171" s="8"/>
      <c r="E12171" s="3"/>
      <c r="F12171" s="8"/>
      <c r="G12171" s="48"/>
      <c r="I12171" s="3"/>
      <c r="J12171" s="3"/>
      <c r="K12171" s="3"/>
      <c r="L12171" s="3"/>
      <c r="M12171" s="3"/>
      <c r="N12171" s="3"/>
      <c r="O12171" s="3"/>
      <c r="P12171" s="3"/>
      <c r="Q12171" s="3"/>
      <c r="R12171" s="6"/>
      <c r="S12171" s="3"/>
      <c r="T12171" s="3"/>
      <c r="U12171" s="3"/>
      <c r="V12171" s="3"/>
      <c r="W12171" s="3"/>
      <c r="X12171" s="3"/>
      <c r="Y12171" s="7"/>
    </row>
    <row r="12172" spans="2:25" s="12" customFormat="1" x14ac:dyDescent="0.2">
      <c r="B12172" s="8"/>
      <c r="C12172" s="8"/>
      <c r="D12172" s="8"/>
      <c r="E12172" s="3"/>
      <c r="F12172" s="8"/>
      <c r="G12172" s="48"/>
      <c r="I12172" s="3"/>
      <c r="J12172" s="3"/>
      <c r="K12172" s="3"/>
      <c r="L12172" s="3"/>
      <c r="M12172" s="3"/>
      <c r="N12172" s="3"/>
      <c r="O12172" s="3"/>
      <c r="P12172" s="3"/>
      <c r="Q12172" s="3"/>
      <c r="R12172" s="6"/>
      <c r="S12172" s="3"/>
      <c r="T12172" s="3"/>
      <c r="U12172" s="3"/>
      <c r="V12172" s="3"/>
      <c r="W12172" s="3"/>
      <c r="X12172" s="3"/>
      <c r="Y12172" s="7"/>
    </row>
    <row r="12173" spans="2:25" s="12" customFormat="1" x14ac:dyDescent="0.2">
      <c r="B12173" s="8"/>
      <c r="C12173" s="8"/>
      <c r="D12173" s="8"/>
      <c r="E12173" s="3"/>
      <c r="F12173" s="8"/>
      <c r="G12173" s="48"/>
      <c r="I12173" s="3"/>
      <c r="J12173" s="3"/>
      <c r="K12173" s="3"/>
      <c r="L12173" s="3"/>
      <c r="M12173" s="3"/>
      <c r="N12173" s="3"/>
      <c r="O12173" s="3"/>
      <c r="P12173" s="3"/>
      <c r="Q12173" s="3"/>
      <c r="R12173" s="6"/>
      <c r="S12173" s="3"/>
      <c r="T12173" s="3"/>
      <c r="U12173" s="3"/>
      <c r="V12173" s="3"/>
      <c r="W12173" s="3"/>
      <c r="X12173" s="3"/>
      <c r="Y12173" s="7"/>
    </row>
    <row r="12174" spans="2:25" s="12" customFormat="1" x14ac:dyDescent="0.2">
      <c r="B12174" s="8"/>
      <c r="C12174" s="8"/>
      <c r="D12174" s="8"/>
      <c r="E12174" s="3"/>
      <c r="F12174" s="8"/>
      <c r="G12174" s="48"/>
      <c r="I12174" s="3"/>
      <c r="J12174" s="3"/>
      <c r="K12174" s="3"/>
      <c r="L12174" s="3"/>
      <c r="M12174" s="3"/>
      <c r="N12174" s="3"/>
      <c r="O12174" s="3"/>
      <c r="P12174" s="3"/>
      <c r="Q12174" s="3"/>
      <c r="R12174" s="6"/>
      <c r="S12174" s="3"/>
      <c r="T12174" s="3"/>
      <c r="U12174" s="3"/>
      <c r="V12174" s="3"/>
      <c r="W12174" s="3"/>
      <c r="X12174" s="3"/>
      <c r="Y12174" s="7"/>
    </row>
    <row r="12175" spans="2:25" s="12" customFormat="1" x14ac:dyDescent="0.2">
      <c r="B12175" s="8"/>
      <c r="C12175" s="8"/>
      <c r="D12175" s="8"/>
      <c r="E12175" s="3"/>
      <c r="F12175" s="8"/>
      <c r="G12175" s="48"/>
      <c r="I12175" s="3"/>
      <c r="J12175" s="3"/>
      <c r="K12175" s="3"/>
      <c r="L12175" s="3"/>
      <c r="M12175" s="3"/>
      <c r="N12175" s="3"/>
      <c r="O12175" s="3"/>
      <c r="P12175" s="3"/>
      <c r="Q12175" s="3"/>
      <c r="R12175" s="6"/>
      <c r="S12175" s="3"/>
      <c r="T12175" s="3"/>
      <c r="U12175" s="3"/>
      <c r="V12175" s="3"/>
      <c r="W12175" s="3"/>
      <c r="X12175" s="3"/>
      <c r="Y12175" s="7"/>
    </row>
    <row r="12176" spans="2:25" s="12" customFormat="1" x14ac:dyDescent="0.2">
      <c r="B12176" s="8"/>
      <c r="C12176" s="8"/>
      <c r="D12176" s="8"/>
      <c r="E12176" s="3"/>
      <c r="F12176" s="8"/>
      <c r="G12176" s="48"/>
      <c r="I12176" s="3"/>
      <c r="J12176" s="3"/>
      <c r="K12176" s="3"/>
      <c r="L12176" s="3"/>
      <c r="M12176" s="3"/>
      <c r="N12176" s="3"/>
      <c r="O12176" s="3"/>
      <c r="P12176" s="3"/>
      <c r="Q12176" s="3"/>
      <c r="R12176" s="6"/>
      <c r="S12176" s="3"/>
      <c r="T12176" s="3"/>
      <c r="U12176" s="3"/>
      <c r="V12176" s="3"/>
      <c r="W12176" s="3"/>
      <c r="X12176" s="3"/>
      <c r="Y12176" s="7"/>
    </row>
    <row r="12177" spans="2:25" s="12" customFormat="1" x14ac:dyDescent="0.2">
      <c r="B12177" s="8"/>
      <c r="C12177" s="8"/>
      <c r="D12177" s="8"/>
      <c r="E12177" s="3"/>
      <c r="F12177" s="8"/>
      <c r="G12177" s="48"/>
      <c r="I12177" s="3"/>
      <c r="J12177" s="3"/>
      <c r="K12177" s="3"/>
      <c r="L12177" s="3"/>
      <c r="M12177" s="3"/>
      <c r="N12177" s="3"/>
      <c r="O12177" s="3"/>
      <c r="P12177" s="3"/>
      <c r="Q12177" s="3"/>
      <c r="R12177" s="6"/>
      <c r="S12177" s="3"/>
      <c r="T12177" s="3"/>
      <c r="U12177" s="3"/>
      <c r="V12177" s="3"/>
      <c r="W12177" s="3"/>
      <c r="X12177" s="3"/>
      <c r="Y12177" s="7"/>
    </row>
    <row r="12178" spans="2:25" s="12" customFormat="1" x14ac:dyDescent="0.2">
      <c r="B12178" s="8"/>
      <c r="C12178" s="8"/>
      <c r="D12178" s="8"/>
      <c r="E12178" s="3"/>
      <c r="F12178" s="8"/>
      <c r="G12178" s="48"/>
      <c r="I12178" s="3"/>
      <c r="J12178" s="3"/>
      <c r="K12178" s="3"/>
      <c r="L12178" s="3"/>
      <c r="M12178" s="3"/>
      <c r="N12178" s="3"/>
      <c r="O12178" s="3"/>
      <c r="P12178" s="3"/>
      <c r="Q12178" s="3"/>
      <c r="R12178" s="6"/>
      <c r="S12178" s="3"/>
      <c r="T12178" s="3"/>
      <c r="U12178" s="3"/>
      <c r="V12178" s="3"/>
      <c r="W12178" s="3"/>
      <c r="X12178" s="3"/>
      <c r="Y12178" s="7"/>
    </row>
    <row r="12179" spans="2:25" s="12" customFormat="1" x14ac:dyDescent="0.2">
      <c r="B12179" s="8"/>
      <c r="C12179" s="8"/>
      <c r="D12179" s="8"/>
      <c r="E12179" s="3"/>
      <c r="F12179" s="8"/>
      <c r="G12179" s="48"/>
      <c r="I12179" s="3"/>
      <c r="J12179" s="3"/>
      <c r="K12179" s="3"/>
      <c r="L12179" s="3"/>
      <c r="M12179" s="3"/>
      <c r="N12179" s="3"/>
      <c r="O12179" s="3"/>
      <c r="P12179" s="3"/>
      <c r="Q12179" s="3"/>
      <c r="R12179" s="6"/>
      <c r="S12179" s="3"/>
      <c r="T12179" s="3"/>
      <c r="U12179" s="3"/>
      <c r="V12179" s="3"/>
      <c r="W12179" s="3"/>
      <c r="X12179" s="3"/>
      <c r="Y12179" s="7"/>
    </row>
    <row r="12180" spans="2:25" s="12" customFormat="1" x14ac:dyDescent="0.2">
      <c r="B12180" s="8"/>
      <c r="C12180" s="8"/>
      <c r="D12180" s="8"/>
      <c r="E12180" s="3"/>
      <c r="F12180" s="8"/>
      <c r="G12180" s="48"/>
      <c r="I12180" s="3"/>
      <c r="J12180" s="3"/>
      <c r="K12180" s="3"/>
      <c r="L12180" s="3"/>
      <c r="M12180" s="3"/>
      <c r="N12180" s="3"/>
      <c r="O12180" s="3"/>
      <c r="P12180" s="3"/>
      <c r="Q12180" s="3"/>
      <c r="R12180" s="6"/>
      <c r="S12180" s="3"/>
      <c r="T12180" s="3"/>
      <c r="U12180" s="3"/>
      <c r="V12180" s="3"/>
      <c r="W12180" s="3"/>
      <c r="X12180" s="3"/>
      <c r="Y12180" s="7"/>
    </row>
    <row r="12181" spans="2:25" s="12" customFormat="1" x14ac:dyDescent="0.2">
      <c r="B12181" s="8"/>
      <c r="C12181" s="8"/>
      <c r="D12181" s="8"/>
      <c r="E12181" s="3"/>
      <c r="F12181" s="8"/>
      <c r="G12181" s="48"/>
      <c r="I12181" s="3"/>
      <c r="J12181" s="3"/>
      <c r="K12181" s="3"/>
      <c r="L12181" s="3"/>
      <c r="M12181" s="3"/>
      <c r="N12181" s="3"/>
      <c r="O12181" s="3"/>
      <c r="P12181" s="3"/>
      <c r="Q12181" s="3"/>
      <c r="R12181" s="6"/>
      <c r="S12181" s="3"/>
      <c r="T12181" s="3"/>
      <c r="U12181" s="3"/>
      <c r="V12181" s="3"/>
      <c r="W12181" s="3"/>
      <c r="X12181" s="3"/>
      <c r="Y12181" s="7"/>
    </row>
    <row r="12182" spans="2:25" s="12" customFormat="1" x14ac:dyDescent="0.2">
      <c r="B12182" s="8"/>
      <c r="C12182" s="8"/>
      <c r="D12182" s="8"/>
      <c r="E12182" s="3"/>
      <c r="F12182" s="8"/>
      <c r="G12182" s="48"/>
      <c r="I12182" s="3"/>
      <c r="J12182" s="3"/>
      <c r="K12182" s="3"/>
      <c r="L12182" s="3"/>
      <c r="M12182" s="3"/>
      <c r="N12182" s="3"/>
      <c r="O12182" s="3"/>
      <c r="P12182" s="3"/>
      <c r="Q12182" s="3"/>
      <c r="R12182" s="6"/>
      <c r="S12182" s="3"/>
      <c r="T12182" s="3"/>
      <c r="U12182" s="3"/>
      <c r="V12182" s="3"/>
      <c r="W12182" s="3"/>
      <c r="X12182" s="3"/>
      <c r="Y12182" s="7"/>
    </row>
    <row r="12183" spans="2:25" s="12" customFormat="1" x14ac:dyDescent="0.2">
      <c r="B12183" s="8"/>
      <c r="C12183" s="8"/>
      <c r="D12183" s="8"/>
      <c r="E12183" s="3"/>
      <c r="F12183" s="8"/>
      <c r="G12183" s="48"/>
      <c r="I12183" s="3"/>
      <c r="J12183" s="3"/>
      <c r="K12183" s="3"/>
      <c r="L12183" s="3"/>
      <c r="M12183" s="3"/>
      <c r="N12183" s="3"/>
      <c r="O12183" s="3"/>
      <c r="P12183" s="3"/>
      <c r="Q12183" s="3"/>
      <c r="R12183" s="6"/>
      <c r="S12183" s="3"/>
      <c r="T12183" s="3"/>
      <c r="U12183" s="3"/>
      <c r="V12183" s="3"/>
      <c r="W12183" s="3"/>
      <c r="X12183" s="3"/>
      <c r="Y12183" s="7"/>
    </row>
    <row r="12184" spans="2:25" s="12" customFormat="1" x14ac:dyDescent="0.2">
      <c r="B12184" s="8"/>
      <c r="C12184" s="8"/>
      <c r="D12184" s="8"/>
      <c r="E12184" s="3"/>
      <c r="F12184" s="8"/>
      <c r="G12184" s="48"/>
      <c r="I12184" s="3"/>
      <c r="J12184" s="3"/>
      <c r="K12184" s="3"/>
      <c r="L12184" s="3"/>
      <c r="M12184" s="3"/>
      <c r="N12184" s="3"/>
      <c r="O12184" s="3"/>
      <c r="P12184" s="3"/>
      <c r="Q12184" s="3"/>
      <c r="R12184" s="6"/>
      <c r="S12184" s="3"/>
      <c r="T12184" s="3"/>
      <c r="U12184" s="3"/>
      <c r="V12184" s="3"/>
      <c r="W12184" s="3"/>
      <c r="X12184" s="3"/>
      <c r="Y12184" s="7"/>
    </row>
    <row r="12185" spans="2:25" s="12" customFormat="1" x14ac:dyDescent="0.2">
      <c r="B12185" s="8"/>
      <c r="C12185" s="8"/>
      <c r="D12185" s="8"/>
      <c r="E12185" s="3"/>
      <c r="F12185" s="8"/>
      <c r="G12185" s="48"/>
      <c r="I12185" s="3"/>
      <c r="J12185" s="3"/>
      <c r="K12185" s="3"/>
      <c r="L12185" s="3"/>
      <c r="M12185" s="3"/>
      <c r="N12185" s="3"/>
      <c r="O12185" s="3"/>
      <c r="P12185" s="3"/>
      <c r="Q12185" s="3"/>
      <c r="R12185" s="6"/>
      <c r="S12185" s="3"/>
      <c r="T12185" s="3"/>
      <c r="U12185" s="3"/>
      <c r="V12185" s="3"/>
      <c r="W12185" s="3"/>
      <c r="X12185" s="3"/>
      <c r="Y12185" s="7"/>
    </row>
    <row r="12186" spans="2:25" s="12" customFormat="1" x14ac:dyDescent="0.2">
      <c r="B12186" s="8"/>
      <c r="C12186" s="8"/>
      <c r="D12186" s="8"/>
      <c r="E12186" s="3"/>
      <c r="F12186" s="8"/>
      <c r="G12186" s="48"/>
      <c r="I12186" s="3"/>
      <c r="J12186" s="3"/>
      <c r="K12186" s="3"/>
      <c r="L12186" s="3"/>
      <c r="M12186" s="3"/>
      <c r="N12186" s="3"/>
      <c r="O12186" s="3"/>
      <c r="P12186" s="3"/>
      <c r="Q12186" s="3"/>
      <c r="R12186" s="6"/>
      <c r="S12186" s="3"/>
      <c r="T12186" s="3"/>
      <c r="U12186" s="3"/>
      <c r="V12186" s="3"/>
      <c r="W12186" s="3"/>
      <c r="X12186" s="3"/>
      <c r="Y12186" s="7"/>
    </row>
    <row r="12187" spans="2:25" s="12" customFormat="1" x14ac:dyDescent="0.2">
      <c r="B12187" s="8"/>
      <c r="C12187" s="8"/>
      <c r="D12187" s="8"/>
      <c r="E12187" s="3"/>
      <c r="F12187" s="8"/>
      <c r="G12187" s="48"/>
      <c r="I12187" s="3"/>
      <c r="J12187" s="3"/>
      <c r="K12187" s="3"/>
      <c r="L12187" s="3"/>
      <c r="M12187" s="3"/>
      <c r="N12187" s="3"/>
      <c r="O12187" s="3"/>
      <c r="P12187" s="3"/>
      <c r="Q12187" s="3"/>
      <c r="R12187" s="6"/>
      <c r="S12187" s="3"/>
      <c r="T12187" s="3"/>
      <c r="U12187" s="3"/>
      <c r="V12187" s="3"/>
      <c r="W12187" s="3"/>
      <c r="X12187" s="3"/>
      <c r="Y12187" s="7"/>
    </row>
    <row r="12188" spans="2:25" s="12" customFormat="1" x14ac:dyDescent="0.2">
      <c r="B12188" s="8"/>
      <c r="C12188" s="8"/>
      <c r="D12188" s="8"/>
      <c r="E12188" s="3"/>
      <c r="F12188" s="8"/>
      <c r="G12188" s="48"/>
      <c r="I12188" s="3"/>
      <c r="J12188" s="3"/>
      <c r="K12188" s="3"/>
      <c r="L12188" s="3"/>
      <c r="M12188" s="3"/>
      <c r="N12188" s="3"/>
      <c r="O12188" s="3"/>
      <c r="P12188" s="3"/>
      <c r="Q12188" s="3"/>
      <c r="R12188" s="6"/>
      <c r="S12188" s="3"/>
      <c r="T12188" s="3"/>
      <c r="U12188" s="3"/>
      <c r="V12188" s="3"/>
      <c r="W12188" s="3"/>
      <c r="X12188" s="3"/>
      <c r="Y12188" s="7"/>
    </row>
    <row r="12189" spans="2:25" s="12" customFormat="1" x14ac:dyDescent="0.2">
      <c r="B12189" s="8"/>
      <c r="C12189" s="8"/>
      <c r="D12189" s="8"/>
      <c r="E12189" s="3"/>
      <c r="F12189" s="8"/>
      <c r="G12189" s="48"/>
      <c r="I12189" s="3"/>
      <c r="J12189" s="3"/>
      <c r="K12189" s="3"/>
      <c r="L12189" s="3"/>
      <c r="M12189" s="3"/>
      <c r="N12189" s="3"/>
      <c r="O12189" s="3"/>
      <c r="P12189" s="3"/>
      <c r="Q12189" s="3"/>
      <c r="R12189" s="6"/>
      <c r="S12189" s="3"/>
      <c r="T12189" s="3"/>
      <c r="U12189" s="3"/>
      <c r="V12189" s="3"/>
      <c r="W12189" s="3"/>
      <c r="X12189" s="3"/>
      <c r="Y12189" s="7"/>
    </row>
    <row r="12190" spans="2:25" s="12" customFormat="1" x14ac:dyDescent="0.2">
      <c r="B12190" s="8"/>
      <c r="C12190" s="8"/>
      <c r="D12190" s="8"/>
      <c r="E12190" s="3"/>
      <c r="F12190" s="8"/>
      <c r="G12190" s="48"/>
      <c r="I12190" s="3"/>
      <c r="J12190" s="3"/>
      <c r="K12190" s="3"/>
      <c r="L12190" s="3"/>
      <c r="M12190" s="3"/>
      <c r="N12190" s="3"/>
      <c r="O12190" s="3"/>
      <c r="P12190" s="3"/>
      <c r="Q12190" s="3"/>
      <c r="R12190" s="6"/>
      <c r="S12190" s="3"/>
      <c r="T12190" s="3"/>
      <c r="U12190" s="3"/>
      <c r="V12190" s="3"/>
      <c r="W12190" s="3"/>
      <c r="X12190" s="3"/>
      <c r="Y12190" s="7"/>
    </row>
    <row r="12191" spans="2:25" s="12" customFormat="1" x14ac:dyDescent="0.2">
      <c r="B12191" s="8"/>
      <c r="C12191" s="8"/>
      <c r="D12191" s="8"/>
      <c r="E12191" s="3"/>
      <c r="F12191" s="8"/>
      <c r="G12191" s="48"/>
      <c r="I12191" s="3"/>
      <c r="J12191" s="3"/>
      <c r="K12191" s="3"/>
      <c r="L12191" s="3"/>
      <c r="M12191" s="3"/>
      <c r="N12191" s="3"/>
      <c r="O12191" s="3"/>
      <c r="P12191" s="3"/>
      <c r="Q12191" s="3"/>
      <c r="R12191" s="6"/>
      <c r="S12191" s="3"/>
      <c r="T12191" s="3"/>
      <c r="U12191" s="3"/>
      <c r="V12191" s="3"/>
      <c r="W12191" s="3"/>
      <c r="X12191" s="3"/>
      <c r="Y12191" s="7"/>
    </row>
    <row r="12192" spans="2:25" s="12" customFormat="1" x14ac:dyDescent="0.2">
      <c r="B12192" s="8"/>
      <c r="C12192" s="8"/>
      <c r="D12192" s="8"/>
      <c r="E12192" s="3"/>
      <c r="F12192" s="8"/>
      <c r="G12192" s="48"/>
      <c r="I12192" s="3"/>
      <c r="J12192" s="3"/>
      <c r="K12192" s="3"/>
      <c r="L12192" s="3"/>
      <c r="M12192" s="3"/>
      <c r="N12192" s="3"/>
      <c r="O12192" s="3"/>
      <c r="P12192" s="3"/>
      <c r="Q12192" s="3"/>
      <c r="R12192" s="6"/>
      <c r="S12192" s="3"/>
      <c r="T12192" s="3"/>
      <c r="U12192" s="3"/>
      <c r="V12192" s="3"/>
      <c r="W12192" s="3"/>
      <c r="X12192" s="3"/>
      <c r="Y12192" s="7"/>
    </row>
    <row r="12193" spans="2:25" s="12" customFormat="1" x14ac:dyDescent="0.2">
      <c r="B12193" s="8"/>
      <c r="C12193" s="8"/>
      <c r="D12193" s="8"/>
      <c r="E12193" s="3"/>
      <c r="F12193" s="8"/>
      <c r="G12193" s="48"/>
      <c r="I12193" s="3"/>
      <c r="J12193" s="3"/>
      <c r="K12193" s="3"/>
      <c r="L12193" s="3"/>
      <c r="M12193" s="3"/>
      <c r="N12193" s="3"/>
      <c r="O12193" s="3"/>
      <c r="P12193" s="3"/>
      <c r="Q12193" s="3"/>
      <c r="R12193" s="6"/>
      <c r="S12193" s="3"/>
      <c r="T12193" s="3"/>
      <c r="U12193" s="3"/>
      <c r="V12193" s="3"/>
      <c r="W12193" s="3"/>
      <c r="X12193" s="3"/>
      <c r="Y12193" s="7"/>
    </row>
    <row r="12194" spans="2:25" s="12" customFormat="1" x14ac:dyDescent="0.2">
      <c r="B12194" s="8"/>
      <c r="C12194" s="8"/>
      <c r="D12194" s="8"/>
      <c r="E12194" s="3"/>
      <c r="F12194" s="8"/>
      <c r="G12194" s="48"/>
      <c r="I12194" s="3"/>
      <c r="J12194" s="3"/>
      <c r="K12194" s="3"/>
      <c r="L12194" s="3"/>
      <c r="M12194" s="3"/>
      <c r="N12194" s="3"/>
      <c r="O12194" s="3"/>
      <c r="P12194" s="3"/>
      <c r="Q12194" s="3"/>
      <c r="R12194" s="6"/>
      <c r="S12194" s="3"/>
      <c r="T12194" s="3"/>
      <c r="U12194" s="3"/>
      <c r="V12194" s="3"/>
      <c r="W12194" s="3"/>
      <c r="X12194" s="3"/>
      <c r="Y12194" s="7"/>
    </row>
    <row r="12195" spans="2:25" s="12" customFormat="1" x14ac:dyDescent="0.2">
      <c r="B12195" s="8"/>
      <c r="C12195" s="8"/>
      <c r="D12195" s="8"/>
      <c r="E12195" s="3"/>
      <c r="F12195" s="8"/>
      <c r="G12195" s="48"/>
      <c r="I12195" s="3"/>
      <c r="J12195" s="3"/>
      <c r="K12195" s="3"/>
      <c r="L12195" s="3"/>
      <c r="M12195" s="3"/>
      <c r="N12195" s="3"/>
      <c r="O12195" s="3"/>
      <c r="P12195" s="3"/>
      <c r="Q12195" s="3"/>
      <c r="R12195" s="6"/>
      <c r="S12195" s="3"/>
      <c r="T12195" s="3"/>
      <c r="U12195" s="3"/>
      <c r="V12195" s="3"/>
      <c r="W12195" s="3"/>
      <c r="X12195" s="3"/>
      <c r="Y12195" s="7"/>
    </row>
    <row r="12196" spans="2:25" s="12" customFormat="1" x14ac:dyDescent="0.2">
      <c r="B12196" s="8"/>
      <c r="C12196" s="8"/>
      <c r="D12196" s="8"/>
      <c r="E12196" s="3"/>
      <c r="F12196" s="8"/>
      <c r="G12196" s="48"/>
      <c r="I12196" s="3"/>
      <c r="J12196" s="3"/>
      <c r="K12196" s="3"/>
      <c r="L12196" s="3"/>
      <c r="M12196" s="3"/>
      <c r="N12196" s="3"/>
      <c r="O12196" s="3"/>
      <c r="P12196" s="3"/>
      <c r="Q12196" s="3"/>
      <c r="R12196" s="6"/>
      <c r="S12196" s="3"/>
      <c r="T12196" s="3"/>
      <c r="U12196" s="3"/>
      <c r="V12196" s="3"/>
      <c r="W12196" s="3"/>
      <c r="X12196" s="3"/>
      <c r="Y12196" s="7"/>
    </row>
    <row r="12197" spans="2:25" s="12" customFormat="1" x14ac:dyDescent="0.2">
      <c r="B12197" s="8"/>
      <c r="C12197" s="8"/>
      <c r="D12197" s="8"/>
      <c r="E12197" s="3"/>
      <c r="F12197" s="8"/>
      <c r="G12197" s="48"/>
      <c r="I12197" s="3"/>
      <c r="J12197" s="3"/>
      <c r="K12197" s="3"/>
      <c r="L12197" s="3"/>
      <c r="M12197" s="3"/>
      <c r="N12197" s="3"/>
      <c r="O12197" s="3"/>
      <c r="P12197" s="3"/>
      <c r="Q12197" s="3"/>
      <c r="R12197" s="6"/>
      <c r="S12197" s="3"/>
      <c r="T12197" s="3"/>
      <c r="U12197" s="3"/>
      <c r="V12197" s="3"/>
      <c r="W12197" s="3"/>
      <c r="X12197" s="3"/>
      <c r="Y12197" s="7"/>
    </row>
    <row r="12198" spans="2:25" s="12" customFormat="1" x14ac:dyDescent="0.2">
      <c r="B12198" s="8"/>
      <c r="C12198" s="8"/>
      <c r="D12198" s="8"/>
      <c r="E12198" s="3"/>
      <c r="F12198" s="8"/>
      <c r="G12198" s="48"/>
      <c r="I12198" s="3"/>
      <c r="J12198" s="3"/>
      <c r="K12198" s="3"/>
      <c r="L12198" s="3"/>
      <c r="M12198" s="3"/>
      <c r="N12198" s="3"/>
      <c r="O12198" s="3"/>
      <c r="P12198" s="3"/>
      <c r="Q12198" s="3"/>
      <c r="R12198" s="6"/>
      <c r="S12198" s="3"/>
      <c r="T12198" s="3"/>
      <c r="U12198" s="3"/>
      <c r="V12198" s="3"/>
      <c r="W12198" s="3"/>
      <c r="X12198" s="3"/>
      <c r="Y12198" s="7"/>
    </row>
    <row r="12199" spans="2:25" s="12" customFormat="1" x14ac:dyDescent="0.2">
      <c r="B12199" s="8"/>
      <c r="C12199" s="8"/>
      <c r="D12199" s="8"/>
      <c r="E12199" s="3"/>
      <c r="F12199" s="8"/>
      <c r="G12199" s="48"/>
      <c r="I12199" s="3"/>
      <c r="J12199" s="3"/>
      <c r="K12199" s="3"/>
      <c r="L12199" s="3"/>
      <c r="M12199" s="3"/>
      <c r="N12199" s="3"/>
      <c r="O12199" s="3"/>
      <c r="P12199" s="3"/>
      <c r="Q12199" s="3"/>
      <c r="R12199" s="6"/>
      <c r="S12199" s="3"/>
      <c r="T12199" s="3"/>
      <c r="U12199" s="3"/>
      <c r="V12199" s="3"/>
      <c r="W12199" s="3"/>
      <c r="X12199" s="3"/>
      <c r="Y12199" s="7"/>
    </row>
    <row r="12200" spans="2:25" s="12" customFormat="1" x14ac:dyDescent="0.2">
      <c r="B12200" s="8"/>
      <c r="C12200" s="8"/>
      <c r="D12200" s="8"/>
      <c r="E12200" s="3"/>
      <c r="F12200" s="8"/>
      <c r="G12200" s="48"/>
      <c r="I12200" s="3"/>
      <c r="J12200" s="3"/>
      <c r="K12200" s="3"/>
      <c r="L12200" s="3"/>
      <c r="M12200" s="3"/>
      <c r="N12200" s="3"/>
      <c r="O12200" s="3"/>
      <c r="P12200" s="3"/>
      <c r="Q12200" s="3"/>
      <c r="R12200" s="6"/>
      <c r="S12200" s="3"/>
      <c r="T12200" s="3"/>
      <c r="U12200" s="3"/>
      <c r="V12200" s="3"/>
      <c r="W12200" s="3"/>
      <c r="X12200" s="3"/>
      <c r="Y12200" s="7"/>
    </row>
    <row r="12201" spans="2:25" s="12" customFormat="1" x14ac:dyDescent="0.2">
      <c r="B12201" s="8"/>
      <c r="C12201" s="8"/>
      <c r="D12201" s="8"/>
      <c r="E12201" s="3"/>
      <c r="F12201" s="8"/>
      <c r="G12201" s="48"/>
      <c r="I12201" s="3"/>
      <c r="J12201" s="3"/>
      <c r="K12201" s="3"/>
      <c r="L12201" s="3"/>
      <c r="M12201" s="3"/>
      <c r="N12201" s="3"/>
      <c r="O12201" s="3"/>
      <c r="P12201" s="3"/>
      <c r="Q12201" s="3"/>
      <c r="R12201" s="6"/>
      <c r="S12201" s="3"/>
      <c r="T12201" s="3"/>
      <c r="U12201" s="3"/>
      <c r="V12201" s="3"/>
      <c r="W12201" s="3"/>
      <c r="X12201" s="3"/>
      <c r="Y12201" s="7"/>
    </row>
    <row r="12202" spans="2:25" s="12" customFormat="1" x14ac:dyDescent="0.2">
      <c r="B12202" s="8"/>
      <c r="C12202" s="8"/>
      <c r="D12202" s="8"/>
      <c r="E12202" s="3"/>
      <c r="F12202" s="8"/>
      <c r="G12202" s="48"/>
      <c r="I12202" s="3"/>
      <c r="J12202" s="3"/>
      <c r="K12202" s="3"/>
      <c r="L12202" s="3"/>
      <c r="M12202" s="3"/>
      <c r="N12202" s="3"/>
      <c r="O12202" s="3"/>
      <c r="P12202" s="3"/>
      <c r="Q12202" s="3"/>
      <c r="R12202" s="6"/>
      <c r="S12202" s="3"/>
      <c r="T12202" s="3"/>
      <c r="U12202" s="3"/>
      <c r="V12202" s="3"/>
      <c r="W12202" s="3"/>
      <c r="X12202" s="3"/>
      <c r="Y12202" s="7"/>
    </row>
    <row r="12203" spans="2:25" s="12" customFormat="1" x14ac:dyDescent="0.2">
      <c r="B12203" s="8"/>
      <c r="C12203" s="8"/>
      <c r="D12203" s="8"/>
      <c r="E12203" s="3"/>
      <c r="F12203" s="8"/>
      <c r="G12203" s="48"/>
      <c r="I12203" s="3"/>
      <c r="J12203" s="3"/>
      <c r="K12203" s="3"/>
      <c r="L12203" s="3"/>
      <c r="M12203" s="3"/>
      <c r="N12203" s="3"/>
      <c r="O12203" s="3"/>
      <c r="P12203" s="3"/>
      <c r="Q12203" s="3"/>
      <c r="R12203" s="6"/>
      <c r="S12203" s="3"/>
      <c r="T12203" s="3"/>
      <c r="U12203" s="3"/>
      <c r="V12203" s="3"/>
      <c r="W12203" s="3"/>
      <c r="X12203" s="3"/>
      <c r="Y12203" s="7"/>
    </row>
    <row r="12204" spans="2:25" s="12" customFormat="1" x14ac:dyDescent="0.2">
      <c r="B12204" s="8"/>
      <c r="C12204" s="8"/>
      <c r="D12204" s="8"/>
      <c r="E12204" s="3"/>
      <c r="F12204" s="8"/>
      <c r="G12204" s="48"/>
      <c r="I12204" s="3"/>
      <c r="J12204" s="3"/>
      <c r="K12204" s="3"/>
      <c r="L12204" s="3"/>
      <c r="M12204" s="3"/>
      <c r="N12204" s="3"/>
      <c r="O12204" s="3"/>
      <c r="P12204" s="3"/>
      <c r="Q12204" s="3"/>
      <c r="R12204" s="6"/>
      <c r="S12204" s="3"/>
      <c r="T12204" s="3"/>
      <c r="U12204" s="3"/>
      <c r="V12204" s="3"/>
      <c r="W12204" s="3"/>
      <c r="X12204" s="3"/>
      <c r="Y12204" s="7"/>
    </row>
    <row r="12205" spans="2:25" s="12" customFormat="1" x14ac:dyDescent="0.2">
      <c r="B12205" s="8"/>
      <c r="C12205" s="8"/>
      <c r="D12205" s="8"/>
      <c r="E12205" s="3"/>
      <c r="F12205" s="8"/>
      <c r="G12205" s="48"/>
      <c r="I12205" s="3"/>
      <c r="J12205" s="3"/>
      <c r="K12205" s="3"/>
      <c r="L12205" s="3"/>
      <c r="M12205" s="3"/>
      <c r="N12205" s="3"/>
      <c r="O12205" s="3"/>
      <c r="P12205" s="3"/>
      <c r="Q12205" s="3"/>
      <c r="R12205" s="6"/>
      <c r="S12205" s="3"/>
      <c r="T12205" s="3"/>
      <c r="U12205" s="3"/>
      <c r="V12205" s="3"/>
      <c r="W12205" s="3"/>
      <c r="X12205" s="3"/>
      <c r="Y12205" s="7"/>
    </row>
    <row r="12206" spans="2:25" s="12" customFormat="1" x14ac:dyDescent="0.2">
      <c r="B12206" s="8"/>
      <c r="C12206" s="8"/>
      <c r="D12206" s="8"/>
      <c r="E12206" s="3"/>
      <c r="F12206" s="8"/>
      <c r="G12206" s="48"/>
      <c r="I12206" s="3"/>
      <c r="J12206" s="3"/>
      <c r="K12206" s="3"/>
      <c r="L12206" s="3"/>
      <c r="M12206" s="3"/>
      <c r="N12206" s="3"/>
      <c r="O12206" s="3"/>
      <c r="P12206" s="3"/>
      <c r="Q12206" s="3"/>
      <c r="R12206" s="6"/>
      <c r="S12206" s="3"/>
      <c r="T12206" s="3"/>
      <c r="U12206" s="3"/>
      <c r="V12206" s="3"/>
      <c r="W12206" s="3"/>
      <c r="X12206" s="3"/>
      <c r="Y12206" s="7"/>
    </row>
    <row r="12207" spans="2:25" s="12" customFormat="1" x14ac:dyDescent="0.2">
      <c r="B12207" s="8"/>
      <c r="C12207" s="8"/>
      <c r="D12207" s="8"/>
      <c r="E12207" s="3"/>
      <c r="F12207" s="8"/>
      <c r="G12207" s="48"/>
      <c r="I12207" s="3"/>
      <c r="J12207" s="3"/>
      <c r="K12207" s="3"/>
      <c r="L12207" s="3"/>
      <c r="M12207" s="3"/>
      <c r="N12207" s="3"/>
      <c r="O12207" s="3"/>
      <c r="P12207" s="3"/>
      <c r="Q12207" s="3"/>
      <c r="R12207" s="6"/>
      <c r="S12207" s="3"/>
      <c r="T12207" s="3"/>
      <c r="U12207" s="3"/>
      <c r="V12207" s="3"/>
      <c r="W12207" s="3"/>
      <c r="X12207" s="3"/>
      <c r="Y12207" s="7"/>
    </row>
    <row r="12208" spans="2:25" s="12" customFormat="1" x14ac:dyDescent="0.2">
      <c r="B12208" s="8"/>
      <c r="C12208" s="8"/>
      <c r="D12208" s="8"/>
      <c r="E12208" s="3"/>
      <c r="F12208" s="8"/>
      <c r="G12208" s="48"/>
      <c r="I12208" s="3"/>
      <c r="J12208" s="3"/>
      <c r="K12208" s="3"/>
      <c r="L12208" s="3"/>
      <c r="M12208" s="3"/>
      <c r="N12208" s="3"/>
      <c r="O12208" s="3"/>
      <c r="P12208" s="3"/>
      <c r="Q12208" s="3"/>
      <c r="R12208" s="6"/>
      <c r="S12208" s="3"/>
      <c r="T12208" s="3"/>
      <c r="U12208" s="3"/>
      <c r="V12208" s="3"/>
      <c r="W12208" s="3"/>
      <c r="X12208" s="3"/>
      <c r="Y12208" s="7"/>
    </row>
    <row r="12209" spans="2:25" s="12" customFormat="1" x14ac:dyDescent="0.2">
      <c r="B12209" s="8"/>
      <c r="C12209" s="8"/>
      <c r="D12209" s="8"/>
      <c r="E12209" s="3"/>
      <c r="F12209" s="8"/>
      <c r="G12209" s="48"/>
      <c r="I12209" s="3"/>
      <c r="J12209" s="3"/>
      <c r="K12209" s="3"/>
      <c r="L12209" s="3"/>
      <c r="M12209" s="3"/>
      <c r="N12209" s="3"/>
      <c r="O12209" s="3"/>
      <c r="P12209" s="3"/>
      <c r="Q12209" s="3"/>
      <c r="R12209" s="6"/>
      <c r="S12209" s="3"/>
      <c r="T12209" s="3"/>
      <c r="U12209" s="3"/>
      <c r="V12209" s="3"/>
      <c r="W12209" s="3"/>
      <c r="X12209" s="3"/>
      <c r="Y12209" s="7"/>
    </row>
    <row r="12210" spans="2:25" s="12" customFormat="1" x14ac:dyDescent="0.2">
      <c r="B12210" s="8"/>
      <c r="C12210" s="8"/>
      <c r="D12210" s="8"/>
      <c r="E12210" s="3"/>
      <c r="F12210" s="8"/>
      <c r="G12210" s="48"/>
      <c r="I12210" s="3"/>
      <c r="J12210" s="3"/>
      <c r="K12210" s="3"/>
      <c r="L12210" s="3"/>
      <c r="M12210" s="3"/>
      <c r="N12210" s="3"/>
      <c r="O12210" s="3"/>
      <c r="P12210" s="3"/>
      <c r="Q12210" s="3"/>
      <c r="R12210" s="6"/>
      <c r="S12210" s="3"/>
      <c r="T12210" s="3"/>
      <c r="U12210" s="3"/>
      <c r="V12210" s="3"/>
      <c r="W12210" s="3"/>
      <c r="X12210" s="3"/>
      <c r="Y12210" s="7"/>
    </row>
    <row r="12211" spans="2:25" s="12" customFormat="1" x14ac:dyDescent="0.2">
      <c r="B12211" s="8"/>
      <c r="C12211" s="8"/>
      <c r="D12211" s="8"/>
      <c r="E12211" s="3"/>
      <c r="F12211" s="8"/>
      <c r="G12211" s="48"/>
      <c r="I12211" s="3"/>
      <c r="J12211" s="3"/>
      <c r="K12211" s="3"/>
      <c r="L12211" s="3"/>
      <c r="M12211" s="3"/>
      <c r="N12211" s="3"/>
      <c r="O12211" s="3"/>
      <c r="P12211" s="3"/>
      <c r="Q12211" s="3"/>
      <c r="R12211" s="6"/>
      <c r="S12211" s="3"/>
      <c r="T12211" s="3"/>
      <c r="U12211" s="3"/>
      <c r="V12211" s="3"/>
      <c r="W12211" s="3"/>
      <c r="X12211" s="3"/>
      <c r="Y12211" s="7"/>
    </row>
    <row r="12212" spans="2:25" s="12" customFormat="1" x14ac:dyDescent="0.2">
      <c r="B12212" s="8"/>
      <c r="C12212" s="8"/>
      <c r="D12212" s="8"/>
      <c r="E12212" s="3"/>
      <c r="F12212" s="8"/>
      <c r="G12212" s="48"/>
      <c r="I12212" s="3"/>
      <c r="J12212" s="3"/>
      <c r="K12212" s="3"/>
      <c r="L12212" s="3"/>
      <c r="M12212" s="3"/>
      <c r="N12212" s="3"/>
      <c r="O12212" s="3"/>
      <c r="P12212" s="3"/>
      <c r="Q12212" s="3"/>
      <c r="R12212" s="6"/>
      <c r="S12212" s="3"/>
      <c r="T12212" s="3"/>
      <c r="U12212" s="3"/>
      <c r="V12212" s="3"/>
      <c r="W12212" s="3"/>
      <c r="X12212" s="3"/>
      <c r="Y12212" s="7"/>
    </row>
    <row r="12213" spans="2:25" s="12" customFormat="1" x14ac:dyDescent="0.2">
      <c r="B12213" s="8"/>
      <c r="C12213" s="8"/>
      <c r="D12213" s="8"/>
      <c r="E12213" s="3"/>
      <c r="F12213" s="8"/>
      <c r="G12213" s="48"/>
      <c r="I12213" s="3"/>
      <c r="J12213" s="3"/>
      <c r="K12213" s="3"/>
      <c r="L12213" s="3"/>
      <c r="M12213" s="3"/>
      <c r="N12213" s="3"/>
      <c r="O12213" s="3"/>
      <c r="P12213" s="3"/>
      <c r="Q12213" s="3"/>
      <c r="R12213" s="6"/>
      <c r="S12213" s="3"/>
      <c r="T12213" s="3"/>
      <c r="U12213" s="3"/>
      <c r="V12213" s="3"/>
      <c r="W12213" s="3"/>
      <c r="X12213" s="3"/>
      <c r="Y12213" s="7"/>
    </row>
    <row r="12214" spans="2:25" s="12" customFormat="1" x14ac:dyDescent="0.2">
      <c r="B12214" s="8"/>
      <c r="C12214" s="8"/>
      <c r="D12214" s="8"/>
      <c r="E12214" s="3"/>
      <c r="F12214" s="8"/>
      <c r="G12214" s="48"/>
      <c r="I12214" s="3"/>
      <c r="J12214" s="3"/>
      <c r="K12214" s="3"/>
      <c r="L12214" s="3"/>
      <c r="M12214" s="3"/>
      <c r="N12214" s="3"/>
      <c r="O12214" s="3"/>
      <c r="P12214" s="3"/>
      <c r="Q12214" s="3"/>
      <c r="R12214" s="6"/>
      <c r="S12214" s="3"/>
      <c r="T12214" s="3"/>
      <c r="U12214" s="3"/>
      <c r="V12214" s="3"/>
      <c r="W12214" s="3"/>
      <c r="X12214" s="3"/>
      <c r="Y12214" s="7"/>
    </row>
    <row r="12215" spans="2:25" s="12" customFormat="1" x14ac:dyDescent="0.2">
      <c r="B12215" s="8"/>
      <c r="C12215" s="8"/>
      <c r="D12215" s="8"/>
      <c r="E12215" s="3"/>
      <c r="F12215" s="8"/>
      <c r="G12215" s="48"/>
      <c r="I12215" s="3"/>
      <c r="J12215" s="3"/>
      <c r="K12215" s="3"/>
      <c r="L12215" s="3"/>
      <c r="M12215" s="3"/>
      <c r="N12215" s="3"/>
      <c r="O12215" s="3"/>
      <c r="P12215" s="3"/>
      <c r="Q12215" s="3"/>
      <c r="R12215" s="6"/>
      <c r="S12215" s="3"/>
      <c r="T12215" s="3"/>
      <c r="U12215" s="3"/>
      <c r="V12215" s="3"/>
      <c r="W12215" s="3"/>
      <c r="X12215" s="3"/>
      <c r="Y12215" s="7"/>
    </row>
    <row r="12216" spans="2:25" s="12" customFormat="1" x14ac:dyDescent="0.2">
      <c r="B12216" s="8"/>
      <c r="C12216" s="8"/>
      <c r="D12216" s="8"/>
      <c r="E12216" s="3"/>
      <c r="F12216" s="8"/>
      <c r="G12216" s="48"/>
      <c r="I12216" s="3"/>
      <c r="J12216" s="3"/>
      <c r="K12216" s="3"/>
      <c r="L12216" s="3"/>
      <c r="M12216" s="3"/>
      <c r="N12216" s="3"/>
      <c r="O12216" s="3"/>
      <c r="P12216" s="3"/>
      <c r="Q12216" s="3"/>
      <c r="R12216" s="6"/>
      <c r="S12216" s="3"/>
      <c r="T12216" s="3"/>
      <c r="U12216" s="3"/>
      <c r="V12216" s="3"/>
      <c r="W12216" s="3"/>
      <c r="X12216" s="3"/>
      <c r="Y12216" s="7"/>
    </row>
    <row r="12217" spans="2:25" s="12" customFormat="1" x14ac:dyDescent="0.2">
      <c r="B12217" s="8"/>
      <c r="C12217" s="8"/>
      <c r="D12217" s="8"/>
      <c r="E12217" s="3"/>
      <c r="F12217" s="8"/>
      <c r="G12217" s="48"/>
      <c r="I12217" s="3"/>
      <c r="J12217" s="3"/>
      <c r="K12217" s="3"/>
      <c r="L12217" s="3"/>
      <c r="M12217" s="3"/>
      <c r="N12217" s="3"/>
      <c r="O12217" s="3"/>
      <c r="P12217" s="3"/>
      <c r="Q12217" s="3"/>
      <c r="R12217" s="6"/>
      <c r="S12217" s="3"/>
      <c r="T12217" s="3"/>
      <c r="U12217" s="3"/>
      <c r="V12217" s="3"/>
      <c r="W12217" s="3"/>
      <c r="X12217" s="3"/>
      <c r="Y12217" s="7"/>
    </row>
    <row r="12218" spans="2:25" s="12" customFormat="1" x14ac:dyDescent="0.2">
      <c r="B12218" s="8"/>
      <c r="C12218" s="8"/>
      <c r="D12218" s="8"/>
      <c r="E12218" s="3"/>
      <c r="F12218" s="8"/>
      <c r="G12218" s="48"/>
      <c r="I12218" s="3"/>
      <c r="J12218" s="3"/>
      <c r="K12218" s="3"/>
      <c r="L12218" s="3"/>
      <c r="M12218" s="3"/>
      <c r="N12218" s="3"/>
      <c r="O12218" s="3"/>
      <c r="P12218" s="3"/>
      <c r="Q12218" s="3"/>
      <c r="R12218" s="6"/>
      <c r="S12218" s="3"/>
      <c r="T12218" s="3"/>
      <c r="U12218" s="3"/>
      <c r="V12218" s="3"/>
      <c r="W12218" s="3"/>
      <c r="X12218" s="3"/>
      <c r="Y12218" s="7"/>
    </row>
    <row r="12219" spans="2:25" s="12" customFormat="1" x14ac:dyDescent="0.2">
      <c r="B12219" s="8"/>
      <c r="C12219" s="8"/>
      <c r="D12219" s="8"/>
      <c r="E12219" s="3"/>
      <c r="F12219" s="8"/>
      <c r="G12219" s="48"/>
      <c r="I12219" s="3"/>
      <c r="J12219" s="3"/>
      <c r="K12219" s="3"/>
      <c r="L12219" s="3"/>
      <c r="M12219" s="3"/>
      <c r="N12219" s="3"/>
      <c r="O12219" s="3"/>
      <c r="P12219" s="3"/>
      <c r="Q12219" s="3"/>
      <c r="R12219" s="6"/>
      <c r="S12219" s="3"/>
      <c r="T12219" s="3"/>
      <c r="U12219" s="3"/>
      <c r="V12219" s="3"/>
      <c r="W12219" s="3"/>
      <c r="X12219" s="3"/>
      <c r="Y12219" s="7"/>
    </row>
    <row r="12220" spans="2:25" s="12" customFormat="1" x14ac:dyDescent="0.2">
      <c r="B12220" s="8"/>
      <c r="C12220" s="8"/>
      <c r="D12220" s="8"/>
      <c r="E12220" s="3"/>
      <c r="F12220" s="8"/>
      <c r="G12220" s="48"/>
      <c r="I12220" s="3"/>
      <c r="J12220" s="3"/>
      <c r="K12220" s="3"/>
      <c r="L12220" s="3"/>
      <c r="M12220" s="3"/>
      <c r="N12220" s="3"/>
      <c r="O12220" s="3"/>
      <c r="P12220" s="3"/>
      <c r="Q12220" s="3"/>
      <c r="R12220" s="6"/>
      <c r="S12220" s="3"/>
      <c r="T12220" s="3"/>
      <c r="U12220" s="3"/>
      <c r="V12220" s="3"/>
      <c r="W12220" s="3"/>
      <c r="X12220" s="3"/>
      <c r="Y12220" s="7"/>
    </row>
    <row r="12221" spans="2:25" s="12" customFormat="1" x14ac:dyDescent="0.2">
      <c r="B12221" s="8"/>
      <c r="C12221" s="8"/>
      <c r="D12221" s="8"/>
      <c r="E12221" s="3"/>
      <c r="F12221" s="8"/>
      <c r="G12221" s="48"/>
      <c r="I12221" s="3"/>
      <c r="J12221" s="3"/>
      <c r="K12221" s="3"/>
      <c r="L12221" s="3"/>
      <c r="M12221" s="3"/>
      <c r="N12221" s="3"/>
      <c r="O12221" s="3"/>
      <c r="P12221" s="3"/>
      <c r="Q12221" s="3"/>
      <c r="R12221" s="6"/>
      <c r="S12221" s="3"/>
      <c r="T12221" s="3"/>
      <c r="U12221" s="3"/>
      <c r="V12221" s="3"/>
      <c r="W12221" s="3"/>
      <c r="X12221" s="3"/>
      <c r="Y12221" s="7"/>
    </row>
    <row r="12222" spans="2:25" s="12" customFormat="1" x14ac:dyDescent="0.2">
      <c r="B12222" s="8"/>
      <c r="C12222" s="8"/>
      <c r="D12222" s="8"/>
      <c r="E12222" s="3"/>
      <c r="F12222" s="8"/>
      <c r="G12222" s="48"/>
      <c r="I12222" s="3"/>
      <c r="J12222" s="3"/>
      <c r="K12222" s="3"/>
      <c r="L12222" s="3"/>
      <c r="M12222" s="3"/>
      <c r="N12222" s="3"/>
      <c r="O12222" s="3"/>
      <c r="P12222" s="3"/>
      <c r="Q12222" s="3"/>
      <c r="R12222" s="6"/>
      <c r="S12222" s="3"/>
      <c r="T12222" s="3"/>
      <c r="U12222" s="3"/>
      <c r="V12222" s="3"/>
      <c r="W12222" s="3"/>
      <c r="X12222" s="3"/>
      <c r="Y12222" s="7"/>
    </row>
    <row r="12223" spans="2:25" s="12" customFormat="1" x14ac:dyDescent="0.2">
      <c r="B12223" s="8"/>
      <c r="C12223" s="8"/>
      <c r="D12223" s="8"/>
      <c r="E12223" s="3"/>
      <c r="F12223" s="8"/>
      <c r="G12223" s="48"/>
      <c r="I12223" s="3"/>
      <c r="J12223" s="3"/>
      <c r="K12223" s="3"/>
      <c r="L12223" s="3"/>
      <c r="M12223" s="3"/>
      <c r="N12223" s="3"/>
      <c r="O12223" s="3"/>
      <c r="P12223" s="3"/>
      <c r="Q12223" s="3"/>
      <c r="R12223" s="6"/>
      <c r="S12223" s="3"/>
      <c r="T12223" s="3"/>
      <c r="U12223" s="3"/>
      <c r="V12223" s="3"/>
      <c r="W12223" s="3"/>
      <c r="X12223" s="3"/>
      <c r="Y12223" s="7"/>
    </row>
    <row r="12224" spans="2:25" s="12" customFormat="1" x14ac:dyDescent="0.2">
      <c r="B12224" s="8"/>
      <c r="C12224" s="8"/>
      <c r="D12224" s="8"/>
      <c r="E12224" s="3"/>
      <c r="F12224" s="8"/>
      <c r="G12224" s="48"/>
      <c r="I12224" s="3"/>
      <c r="J12224" s="3"/>
      <c r="K12224" s="3"/>
      <c r="L12224" s="3"/>
      <c r="M12224" s="3"/>
      <c r="N12224" s="3"/>
      <c r="O12224" s="3"/>
      <c r="P12224" s="3"/>
      <c r="Q12224" s="3"/>
      <c r="R12224" s="6"/>
      <c r="S12224" s="3"/>
      <c r="T12224" s="3"/>
      <c r="U12224" s="3"/>
      <c r="V12224" s="3"/>
      <c r="W12224" s="3"/>
      <c r="X12224" s="3"/>
      <c r="Y12224" s="7"/>
    </row>
    <row r="12225" spans="2:25" s="12" customFormat="1" x14ac:dyDescent="0.2">
      <c r="B12225" s="8"/>
      <c r="C12225" s="8"/>
      <c r="D12225" s="8"/>
      <c r="E12225" s="3"/>
      <c r="F12225" s="8"/>
      <c r="G12225" s="48"/>
      <c r="I12225" s="3"/>
      <c r="J12225" s="3"/>
      <c r="K12225" s="3"/>
      <c r="L12225" s="3"/>
      <c r="M12225" s="3"/>
      <c r="N12225" s="3"/>
      <c r="O12225" s="3"/>
      <c r="P12225" s="3"/>
      <c r="Q12225" s="3"/>
      <c r="R12225" s="6"/>
      <c r="S12225" s="3"/>
      <c r="T12225" s="3"/>
      <c r="U12225" s="3"/>
      <c r="V12225" s="3"/>
      <c r="W12225" s="3"/>
      <c r="X12225" s="3"/>
      <c r="Y12225" s="7"/>
    </row>
    <row r="12226" spans="2:25" s="12" customFormat="1" x14ac:dyDescent="0.2">
      <c r="B12226" s="8"/>
      <c r="C12226" s="8"/>
      <c r="D12226" s="8"/>
      <c r="E12226" s="3"/>
      <c r="F12226" s="8"/>
      <c r="G12226" s="48"/>
      <c r="I12226" s="3"/>
      <c r="J12226" s="3"/>
      <c r="K12226" s="3"/>
      <c r="L12226" s="3"/>
      <c r="M12226" s="3"/>
      <c r="N12226" s="3"/>
      <c r="O12226" s="3"/>
      <c r="P12226" s="3"/>
      <c r="Q12226" s="3"/>
      <c r="R12226" s="6"/>
      <c r="S12226" s="3"/>
      <c r="T12226" s="3"/>
      <c r="U12226" s="3"/>
      <c r="V12226" s="3"/>
      <c r="W12226" s="3"/>
      <c r="X12226" s="3"/>
      <c r="Y12226" s="7"/>
    </row>
    <row r="12227" spans="2:25" s="12" customFormat="1" x14ac:dyDescent="0.2">
      <c r="B12227" s="8"/>
      <c r="C12227" s="8"/>
      <c r="D12227" s="8"/>
      <c r="E12227" s="3"/>
      <c r="F12227" s="8"/>
      <c r="G12227" s="48"/>
      <c r="I12227" s="3"/>
      <c r="J12227" s="3"/>
      <c r="K12227" s="3"/>
      <c r="L12227" s="3"/>
      <c r="M12227" s="3"/>
      <c r="N12227" s="3"/>
      <c r="O12227" s="3"/>
      <c r="P12227" s="3"/>
      <c r="Q12227" s="3"/>
      <c r="R12227" s="6"/>
      <c r="S12227" s="3"/>
      <c r="T12227" s="3"/>
      <c r="U12227" s="3"/>
      <c r="V12227" s="3"/>
      <c r="W12227" s="3"/>
      <c r="X12227" s="3"/>
      <c r="Y12227" s="7"/>
    </row>
    <row r="12228" spans="2:25" s="12" customFormat="1" x14ac:dyDescent="0.2">
      <c r="B12228" s="8"/>
      <c r="C12228" s="8"/>
      <c r="D12228" s="8"/>
      <c r="E12228" s="3"/>
      <c r="F12228" s="8"/>
      <c r="G12228" s="48"/>
      <c r="I12228" s="3"/>
      <c r="J12228" s="3"/>
      <c r="K12228" s="3"/>
      <c r="L12228" s="3"/>
      <c r="M12228" s="3"/>
      <c r="N12228" s="3"/>
      <c r="O12228" s="3"/>
      <c r="P12228" s="3"/>
      <c r="Q12228" s="3"/>
      <c r="R12228" s="6"/>
      <c r="S12228" s="3"/>
      <c r="T12228" s="3"/>
      <c r="U12228" s="3"/>
      <c r="V12228" s="3"/>
      <c r="W12228" s="3"/>
      <c r="X12228" s="3"/>
      <c r="Y12228" s="7"/>
    </row>
    <row r="12229" spans="2:25" s="12" customFormat="1" x14ac:dyDescent="0.2">
      <c r="B12229" s="8"/>
      <c r="C12229" s="8"/>
      <c r="D12229" s="8"/>
      <c r="E12229" s="3"/>
      <c r="F12229" s="8"/>
      <c r="G12229" s="48"/>
      <c r="I12229" s="3"/>
      <c r="J12229" s="3"/>
      <c r="K12229" s="3"/>
      <c r="L12229" s="3"/>
      <c r="M12229" s="3"/>
      <c r="N12229" s="3"/>
      <c r="O12229" s="3"/>
      <c r="P12229" s="3"/>
      <c r="Q12229" s="3"/>
      <c r="R12229" s="6"/>
      <c r="S12229" s="3"/>
      <c r="T12229" s="3"/>
      <c r="U12229" s="3"/>
      <c r="V12229" s="3"/>
      <c r="W12229" s="3"/>
      <c r="X12229" s="3"/>
      <c r="Y12229" s="7"/>
    </row>
    <row r="12230" spans="2:25" s="12" customFormat="1" x14ac:dyDescent="0.2">
      <c r="B12230" s="8"/>
      <c r="C12230" s="8"/>
      <c r="D12230" s="8"/>
      <c r="E12230" s="3"/>
      <c r="F12230" s="8"/>
      <c r="G12230" s="48"/>
      <c r="I12230" s="3"/>
      <c r="J12230" s="3"/>
      <c r="K12230" s="3"/>
      <c r="L12230" s="3"/>
      <c r="M12230" s="3"/>
      <c r="N12230" s="3"/>
      <c r="O12230" s="3"/>
      <c r="P12230" s="3"/>
      <c r="Q12230" s="3"/>
      <c r="R12230" s="6"/>
      <c r="S12230" s="3"/>
      <c r="T12230" s="3"/>
      <c r="U12230" s="3"/>
      <c r="V12230" s="3"/>
      <c r="W12230" s="3"/>
      <c r="X12230" s="3"/>
      <c r="Y12230" s="7"/>
    </row>
    <row r="12231" spans="2:25" s="12" customFormat="1" x14ac:dyDescent="0.2">
      <c r="B12231" s="8"/>
      <c r="C12231" s="8"/>
      <c r="D12231" s="8"/>
      <c r="E12231" s="3"/>
      <c r="F12231" s="8"/>
      <c r="G12231" s="48"/>
      <c r="I12231" s="3"/>
      <c r="J12231" s="3"/>
      <c r="K12231" s="3"/>
      <c r="L12231" s="3"/>
      <c r="M12231" s="3"/>
      <c r="N12231" s="3"/>
      <c r="O12231" s="3"/>
      <c r="P12231" s="3"/>
      <c r="Q12231" s="3"/>
      <c r="R12231" s="6"/>
      <c r="S12231" s="3"/>
      <c r="T12231" s="3"/>
      <c r="U12231" s="3"/>
      <c r="V12231" s="3"/>
      <c r="W12231" s="3"/>
      <c r="X12231" s="3"/>
      <c r="Y12231" s="7"/>
    </row>
    <row r="12232" spans="2:25" s="12" customFormat="1" x14ac:dyDescent="0.2">
      <c r="B12232" s="8"/>
      <c r="C12232" s="8"/>
      <c r="D12232" s="8"/>
      <c r="E12232" s="3"/>
      <c r="F12232" s="8"/>
      <c r="G12232" s="48"/>
      <c r="I12232" s="3"/>
      <c r="J12232" s="3"/>
      <c r="K12232" s="3"/>
      <c r="L12232" s="3"/>
      <c r="M12232" s="3"/>
      <c r="N12232" s="3"/>
      <c r="O12232" s="3"/>
      <c r="P12232" s="3"/>
      <c r="Q12232" s="3"/>
      <c r="R12232" s="6"/>
      <c r="S12232" s="3"/>
      <c r="T12232" s="3"/>
      <c r="U12232" s="3"/>
      <c r="V12232" s="3"/>
      <c r="W12232" s="3"/>
      <c r="X12232" s="3"/>
      <c r="Y12232" s="7"/>
    </row>
    <row r="12233" spans="2:25" s="12" customFormat="1" x14ac:dyDescent="0.2">
      <c r="B12233" s="8"/>
      <c r="C12233" s="8"/>
      <c r="D12233" s="8"/>
      <c r="E12233" s="3"/>
      <c r="F12233" s="8"/>
      <c r="G12233" s="48"/>
      <c r="I12233" s="3"/>
      <c r="J12233" s="3"/>
      <c r="K12233" s="3"/>
      <c r="L12233" s="3"/>
      <c r="M12233" s="3"/>
      <c r="N12233" s="3"/>
      <c r="O12233" s="3"/>
      <c r="P12233" s="3"/>
      <c r="Q12233" s="3"/>
      <c r="R12233" s="6"/>
      <c r="S12233" s="3"/>
      <c r="T12233" s="3"/>
      <c r="U12233" s="3"/>
      <c r="V12233" s="3"/>
      <c r="W12233" s="3"/>
      <c r="X12233" s="3"/>
      <c r="Y12233" s="7"/>
    </row>
    <row r="12234" spans="2:25" s="12" customFormat="1" x14ac:dyDescent="0.2">
      <c r="B12234" s="8"/>
      <c r="C12234" s="8"/>
      <c r="D12234" s="8"/>
      <c r="E12234" s="3"/>
      <c r="F12234" s="8"/>
      <c r="G12234" s="48"/>
      <c r="I12234" s="3"/>
      <c r="J12234" s="3"/>
      <c r="K12234" s="3"/>
      <c r="L12234" s="3"/>
      <c r="M12234" s="3"/>
      <c r="N12234" s="3"/>
      <c r="O12234" s="3"/>
      <c r="P12234" s="3"/>
      <c r="Q12234" s="3"/>
      <c r="R12234" s="6"/>
      <c r="S12234" s="3"/>
      <c r="T12234" s="3"/>
      <c r="U12234" s="3"/>
      <c r="V12234" s="3"/>
      <c r="W12234" s="3"/>
      <c r="X12234" s="3"/>
      <c r="Y12234" s="7"/>
    </row>
    <row r="12235" spans="2:25" s="12" customFormat="1" x14ac:dyDescent="0.2">
      <c r="B12235" s="8"/>
      <c r="C12235" s="8"/>
      <c r="D12235" s="8"/>
      <c r="E12235" s="3"/>
      <c r="F12235" s="8"/>
      <c r="G12235" s="48"/>
      <c r="I12235" s="3"/>
      <c r="J12235" s="3"/>
      <c r="K12235" s="3"/>
      <c r="L12235" s="3"/>
      <c r="M12235" s="3"/>
      <c r="N12235" s="3"/>
      <c r="O12235" s="3"/>
      <c r="P12235" s="3"/>
      <c r="Q12235" s="3"/>
      <c r="R12235" s="6"/>
      <c r="S12235" s="3"/>
      <c r="T12235" s="3"/>
      <c r="U12235" s="3"/>
      <c r="V12235" s="3"/>
      <c r="W12235" s="3"/>
      <c r="X12235" s="3"/>
      <c r="Y12235" s="7"/>
    </row>
    <row r="12236" spans="2:25" s="12" customFormat="1" x14ac:dyDescent="0.2">
      <c r="B12236" s="8"/>
      <c r="C12236" s="8"/>
      <c r="D12236" s="8"/>
      <c r="E12236" s="3"/>
      <c r="F12236" s="8"/>
      <c r="G12236" s="48"/>
      <c r="I12236" s="3"/>
      <c r="J12236" s="3"/>
      <c r="K12236" s="3"/>
      <c r="L12236" s="3"/>
      <c r="M12236" s="3"/>
      <c r="N12236" s="3"/>
      <c r="O12236" s="3"/>
      <c r="P12236" s="3"/>
      <c r="Q12236" s="3"/>
      <c r="R12236" s="6"/>
      <c r="S12236" s="3"/>
      <c r="T12236" s="3"/>
      <c r="U12236" s="3"/>
      <c r="V12236" s="3"/>
      <c r="W12236" s="3"/>
      <c r="X12236" s="3"/>
      <c r="Y12236" s="7"/>
    </row>
    <row r="12237" spans="2:25" s="12" customFormat="1" x14ac:dyDescent="0.2">
      <c r="B12237" s="8"/>
      <c r="C12237" s="8"/>
      <c r="D12237" s="8"/>
      <c r="E12237" s="3"/>
      <c r="F12237" s="8"/>
      <c r="G12237" s="48"/>
      <c r="I12237" s="3"/>
      <c r="J12237" s="3"/>
      <c r="K12237" s="3"/>
      <c r="L12237" s="3"/>
      <c r="M12237" s="3"/>
      <c r="N12237" s="3"/>
      <c r="O12237" s="3"/>
      <c r="P12237" s="3"/>
      <c r="Q12237" s="3"/>
      <c r="R12237" s="6"/>
      <c r="S12237" s="3"/>
      <c r="T12237" s="3"/>
      <c r="U12237" s="3"/>
      <c r="V12237" s="3"/>
      <c r="W12237" s="3"/>
      <c r="X12237" s="3"/>
      <c r="Y12237" s="7"/>
    </row>
    <row r="12238" spans="2:25" s="12" customFormat="1" x14ac:dyDescent="0.2">
      <c r="B12238" s="8"/>
      <c r="C12238" s="8"/>
      <c r="D12238" s="8"/>
      <c r="E12238" s="3"/>
      <c r="F12238" s="8"/>
      <c r="G12238" s="48"/>
      <c r="I12238" s="3"/>
      <c r="J12238" s="3"/>
      <c r="K12238" s="3"/>
      <c r="L12238" s="3"/>
      <c r="M12238" s="3"/>
      <c r="N12238" s="3"/>
      <c r="O12238" s="3"/>
      <c r="P12238" s="3"/>
      <c r="Q12238" s="3"/>
      <c r="R12238" s="6"/>
      <c r="S12238" s="3"/>
      <c r="T12238" s="3"/>
      <c r="U12238" s="3"/>
      <c r="V12238" s="3"/>
      <c r="W12238" s="3"/>
      <c r="X12238" s="3"/>
      <c r="Y12238" s="7"/>
    </row>
    <row r="12239" spans="2:25" s="12" customFormat="1" x14ac:dyDescent="0.2">
      <c r="B12239" s="8"/>
      <c r="C12239" s="8"/>
      <c r="D12239" s="8"/>
      <c r="E12239" s="3"/>
      <c r="F12239" s="8"/>
      <c r="G12239" s="48"/>
      <c r="I12239" s="3"/>
      <c r="J12239" s="3"/>
      <c r="K12239" s="3"/>
      <c r="L12239" s="3"/>
      <c r="M12239" s="3"/>
      <c r="N12239" s="3"/>
      <c r="O12239" s="3"/>
      <c r="P12239" s="3"/>
      <c r="Q12239" s="3"/>
      <c r="R12239" s="6"/>
      <c r="S12239" s="3"/>
      <c r="T12239" s="3"/>
      <c r="U12239" s="3"/>
      <c r="V12239" s="3"/>
      <c r="W12239" s="3"/>
      <c r="X12239" s="3"/>
      <c r="Y12239" s="7"/>
    </row>
    <row r="12240" spans="2:25" s="12" customFormat="1" x14ac:dyDescent="0.2">
      <c r="B12240" s="8"/>
      <c r="C12240" s="8"/>
      <c r="D12240" s="8"/>
      <c r="E12240" s="3"/>
      <c r="F12240" s="8"/>
      <c r="G12240" s="48"/>
      <c r="I12240" s="3"/>
      <c r="J12240" s="3"/>
      <c r="K12240" s="3"/>
      <c r="L12240" s="3"/>
      <c r="M12240" s="3"/>
      <c r="N12240" s="3"/>
      <c r="O12240" s="3"/>
      <c r="P12240" s="3"/>
      <c r="Q12240" s="3"/>
      <c r="R12240" s="6"/>
      <c r="S12240" s="3"/>
      <c r="T12240" s="3"/>
      <c r="U12240" s="3"/>
      <c r="V12240" s="3"/>
      <c r="W12240" s="3"/>
      <c r="X12240" s="3"/>
      <c r="Y12240" s="7"/>
    </row>
    <row r="12241" spans="2:25" s="12" customFormat="1" x14ac:dyDescent="0.2">
      <c r="B12241" s="8"/>
      <c r="C12241" s="8"/>
      <c r="D12241" s="8"/>
      <c r="E12241" s="3"/>
      <c r="F12241" s="8"/>
      <c r="G12241" s="48"/>
      <c r="I12241" s="3"/>
      <c r="J12241" s="3"/>
      <c r="K12241" s="3"/>
      <c r="L12241" s="3"/>
      <c r="M12241" s="3"/>
      <c r="N12241" s="3"/>
      <c r="O12241" s="3"/>
      <c r="P12241" s="3"/>
      <c r="Q12241" s="3"/>
      <c r="R12241" s="6"/>
      <c r="S12241" s="3"/>
      <c r="T12241" s="3"/>
      <c r="U12241" s="3"/>
      <c r="V12241" s="3"/>
      <c r="W12241" s="3"/>
      <c r="X12241" s="3"/>
      <c r="Y12241" s="7"/>
    </row>
    <row r="12242" spans="2:25" s="12" customFormat="1" x14ac:dyDescent="0.2">
      <c r="B12242" s="8"/>
      <c r="C12242" s="8"/>
      <c r="D12242" s="8"/>
      <c r="E12242" s="3"/>
      <c r="F12242" s="8"/>
      <c r="G12242" s="48"/>
      <c r="I12242" s="3"/>
      <c r="J12242" s="3"/>
      <c r="K12242" s="3"/>
      <c r="L12242" s="3"/>
      <c r="M12242" s="3"/>
      <c r="N12242" s="3"/>
      <c r="O12242" s="3"/>
      <c r="P12242" s="3"/>
      <c r="Q12242" s="3"/>
      <c r="R12242" s="6"/>
      <c r="S12242" s="3"/>
      <c r="T12242" s="3"/>
      <c r="U12242" s="3"/>
      <c r="V12242" s="3"/>
      <c r="W12242" s="3"/>
      <c r="X12242" s="3"/>
      <c r="Y12242" s="7"/>
    </row>
    <row r="12243" spans="2:25" s="12" customFormat="1" x14ac:dyDescent="0.2">
      <c r="B12243" s="8"/>
      <c r="C12243" s="8"/>
      <c r="D12243" s="8"/>
      <c r="E12243" s="3"/>
      <c r="F12243" s="8"/>
      <c r="G12243" s="48"/>
      <c r="I12243" s="3"/>
      <c r="J12243" s="3"/>
      <c r="K12243" s="3"/>
      <c r="L12243" s="3"/>
      <c r="M12243" s="3"/>
      <c r="N12243" s="3"/>
      <c r="O12243" s="3"/>
      <c r="P12243" s="3"/>
      <c r="Q12243" s="3"/>
      <c r="R12243" s="6"/>
      <c r="S12243" s="3"/>
      <c r="T12243" s="3"/>
      <c r="U12243" s="3"/>
      <c r="V12243" s="3"/>
      <c r="W12243" s="3"/>
      <c r="X12243" s="3"/>
      <c r="Y12243" s="7"/>
    </row>
    <row r="12244" spans="2:25" s="12" customFormat="1" x14ac:dyDescent="0.2">
      <c r="B12244" s="8"/>
      <c r="C12244" s="8"/>
      <c r="D12244" s="8"/>
      <c r="E12244" s="3"/>
      <c r="F12244" s="8"/>
      <c r="G12244" s="48"/>
      <c r="I12244" s="3"/>
      <c r="J12244" s="3"/>
      <c r="K12244" s="3"/>
      <c r="L12244" s="3"/>
      <c r="M12244" s="3"/>
      <c r="N12244" s="3"/>
      <c r="O12244" s="3"/>
      <c r="P12244" s="3"/>
      <c r="Q12244" s="3"/>
      <c r="R12244" s="6"/>
      <c r="S12244" s="3"/>
      <c r="T12244" s="3"/>
      <c r="U12244" s="3"/>
      <c r="V12244" s="3"/>
      <c r="W12244" s="3"/>
      <c r="X12244" s="3"/>
      <c r="Y12244" s="7"/>
    </row>
    <row r="12245" spans="2:25" s="12" customFormat="1" x14ac:dyDescent="0.2">
      <c r="B12245" s="8"/>
      <c r="C12245" s="8"/>
      <c r="D12245" s="8"/>
      <c r="E12245" s="3"/>
      <c r="F12245" s="8"/>
      <c r="G12245" s="48"/>
      <c r="I12245" s="3"/>
      <c r="J12245" s="3"/>
      <c r="K12245" s="3"/>
      <c r="L12245" s="3"/>
      <c r="M12245" s="3"/>
      <c r="N12245" s="3"/>
      <c r="O12245" s="3"/>
      <c r="P12245" s="3"/>
      <c r="Q12245" s="3"/>
      <c r="R12245" s="6"/>
      <c r="S12245" s="3"/>
      <c r="T12245" s="3"/>
      <c r="U12245" s="3"/>
      <c r="V12245" s="3"/>
      <c r="W12245" s="3"/>
      <c r="X12245" s="3"/>
      <c r="Y12245" s="7"/>
    </row>
    <row r="12246" spans="2:25" s="12" customFormat="1" x14ac:dyDescent="0.2">
      <c r="B12246" s="8"/>
      <c r="C12246" s="8"/>
      <c r="D12246" s="8"/>
      <c r="E12246" s="3"/>
      <c r="F12246" s="8"/>
      <c r="G12246" s="48"/>
      <c r="I12246" s="3"/>
      <c r="J12246" s="3"/>
      <c r="K12246" s="3"/>
      <c r="L12246" s="3"/>
      <c r="M12246" s="3"/>
      <c r="N12246" s="3"/>
      <c r="O12246" s="3"/>
      <c r="P12246" s="3"/>
      <c r="Q12246" s="3"/>
      <c r="R12246" s="6"/>
      <c r="S12246" s="3"/>
      <c r="T12246" s="3"/>
      <c r="U12246" s="3"/>
      <c r="V12246" s="3"/>
      <c r="W12246" s="3"/>
      <c r="X12246" s="3"/>
      <c r="Y12246" s="7"/>
    </row>
    <row r="12247" spans="2:25" s="12" customFormat="1" x14ac:dyDescent="0.2">
      <c r="B12247" s="8"/>
      <c r="C12247" s="8"/>
      <c r="D12247" s="8"/>
      <c r="E12247" s="3"/>
      <c r="F12247" s="8"/>
      <c r="G12247" s="48"/>
      <c r="I12247" s="3"/>
      <c r="J12247" s="3"/>
      <c r="K12247" s="3"/>
      <c r="L12247" s="3"/>
      <c r="M12247" s="3"/>
      <c r="N12247" s="3"/>
      <c r="O12247" s="3"/>
      <c r="P12247" s="3"/>
      <c r="Q12247" s="3"/>
      <c r="R12247" s="6"/>
      <c r="S12247" s="3"/>
      <c r="T12247" s="3"/>
      <c r="U12247" s="3"/>
      <c r="V12247" s="3"/>
      <c r="W12247" s="3"/>
      <c r="X12247" s="3"/>
      <c r="Y12247" s="7"/>
    </row>
    <row r="12248" spans="2:25" s="12" customFormat="1" x14ac:dyDescent="0.2">
      <c r="B12248" s="8"/>
      <c r="C12248" s="8"/>
      <c r="D12248" s="8"/>
      <c r="E12248" s="3"/>
      <c r="F12248" s="8"/>
      <c r="G12248" s="48"/>
      <c r="I12248" s="3"/>
      <c r="J12248" s="3"/>
      <c r="K12248" s="3"/>
      <c r="L12248" s="3"/>
      <c r="M12248" s="3"/>
      <c r="N12248" s="3"/>
      <c r="O12248" s="3"/>
      <c r="P12248" s="3"/>
      <c r="Q12248" s="3"/>
      <c r="R12248" s="6"/>
      <c r="S12248" s="3"/>
      <c r="T12248" s="3"/>
      <c r="U12248" s="3"/>
      <c r="V12248" s="3"/>
      <c r="W12248" s="3"/>
      <c r="X12248" s="3"/>
      <c r="Y12248" s="7"/>
    </row>
    <row r="12249" spans="2:25" s="12" customFormat="1" x14ac:dyDescent="0.2">
      <c r="B12249" s="8"/>
      <c r="C12249" s="8"/>
      <c r="D12249" s="8"/>
      <c r="E12249" s="3"/>
      <c r="F12249" s="8"/>
      <c r="G12249" s="48"/>
      <c r="I12249" s="3"/>
      <c r="J12249" s="3"/>
      <c r="K12249" s="3"/>
      <c r="L12249" s="3"/>
      <c r="M12249" s="3"/>
      <c r="N12249" s="3"/>
      <c r="O12249" s="3"/>
      <c r="P12249" s="3"/>
      <c r="Q12249" s="3"/>
      <c r="R12249" s="6"/>
      <c r="S12249" s="3"/>
      <c r="T12249" s="3"/>
      <c r="U12249" s="3"/>
      <c r="V12249" s="3"/>
      <c r="W12249" s="3"/>
      <c r="X12249" s="3"/>
      <c r="Y12249" s="7"/>
    </row>
    <row r="12250" spans="2:25" s="12" customFormat="1" x14ac:dyDescent="0.2">
      <c r="B12250" s="8"/>
      <c r="C12250" s="8"/>
      <c r="D12250" s="8"/>
      <c r="E12250" s="3"/>
      <c r="F12250" s="8"/>
      <c r="G12250" s="48"/>
      <c r="I12250" s="3"/>
      <c r="J12250" s="3"/>
      <c r="K12250" s="3"/>
      <c r="L12250" s="3"/>
      <c r="M12250" s="3"/>
      <c r="N12250" s="3"/>
      <c r="O12250" s="3"/>
      <c r="P12250" s="3"/>
      <c r="Q12250" s="3"/>
      <c r="R12250" s="6"/>
      <c r="S12250" s="3"/>
      <c r="T12250" s="3"/>
      <c r="U12250" s="3"/>
      <c r="V12250" s="3"/>
      <c r="W12250" s="3"/>
      <c r="X12250" s="3"/>
      <c r="Y12250" s="7"/>
    </row>
    <row r="12251" spans="2:25" s="12" customFormat="1" x14ac:dyDescent="0.2">
      <c r="B12251" s="8"/>
      <c r="C12251" s="8"/>
      <c r="D12251" s="8"/>
      <c r="E12251" s="3"/>
      <c r="F12251" s="8"/>
      <c r="G12251" s="48"/>
      <c r="I12251" s="3"/>
      <c r="J12251" s="3"/>
      <c r="K12251" s="3"/>
      <c r="L12251" s="3"/>
      <c r="M12251" s="3"/>
      <c r="N12251" s="3"/>
      <c r="O12251" s="3"/>
      <c r="P12251" s="3"/>
      <c r="Q12251" s="3"/>
      <c r="R12251" s="6"/>
      <c r="S12251" s="3"/>
      <c r="T12251" s="3"/>
      <c r="U12251" s="3"/>
      <c r="V12251" s="3"/>
      <c r="W12251" s="3"/>
      <c r="X12251" s="3"/>
      <c r="Y12251" s="7"/>
    </row>
    <row r="12252" spans="2:25" s="12" customFormat="1" x14ac:dyDescent="0.2">
      <c r="B12252" s="8"/>
      <c r="C12252" s="8"/>
      <c r="D12252" s="8"/>
      <c r="E12252" s="3"/>
      <c r="F12252" s="8"/>
      <c r="G12252" s="48"/>
      <c r="I12252" s="3"/>
      <c r="J12252" s="3"/>
      <c r="K12252" s="3"/>
      <c r="L12252" s="3"/>
      <c r="M12252" s="3"/>
      <c r="N12252" s="3"/>
      <c r="O12252" s="3"/>
      <c r="P12252" s="3"/>
      <c r="Q12252" s="3"/>
      <c r="R12252" s="6"/>
      <c r="S12252" s="3"/>
      <c r="T12252" s="3"/>
      <c r="U12252" s="3"/>
      <c r="V12252" s="3"/>
      <c r="W12252" s="3"/>
      <c r="X12252" s="3"/>
      <c r="Y12252" s="7"/>
    </row>
    <row r="12253" spans="2:25" s="12" customFormat="1" x14ac:dyDescent="0.2">
      <c r="B12253" s="8"/>
      <c r="C12253" s="8"/>
      <c r="D12253" s="8"/>
      <c r="E12253" s="3"/>
      <c r="F12253" s="8"/>
      <c r="G12253" s="48"/>
      <c r="I12253" s="3"/>
      <c r="J12253" s="3"/>
      <c r="K12253" s="3"/>
      <c r="L12253" s="3"/>
      <c r="M12253" s="3"/>
      <c r="N12253" s="3"/>
      <c r="O12253" s="3"/>
      <c r="P12253" s="3"/>
      <c r="Q12253" s="3"/>
      <c r="R12253" s="6"/>
      <c r="S12253" s="3"/>
      <c r="T12253" s="3"/>
      <c r="U12253" s="3"/>
      <c r="V12253" s="3"/>
      <c r="W12253" s="3"/>
      <c r="X12253" s="3"/>
      <c r="Y12253" s="7"/>
    </row>
    <row r="12254" spans="2:25" s="12" customFormat="1" x14ac:dyDescent="0.2">
      <c r="B12254" s="8"/>
      <c r="C12254" s="8"/>
      <c r="D12254" s="8"/>
      <c r="E12254" s="3"/>
      <c r="F12254" s="8"/>
      <c r="G12254" s="48"/>
      <c r="I12254" s="3"/>
      <c r="J12254" s="3"/>
      <c r="K12254" s="3"/>
      <c r="L12254" s="3"/>
      <c r="M12254" s="3"/>
      <c r="N12254" s="3"/>
      <c r="O12254" s="3"/>
      <c r="P12254" s="3"/>
      <c r="Q12254" s="3"/>
      <c r="R12254" s="6"/>
      <c r="S12254" s="3"/>
      <c r="T12254" s="3"/>
      <c r="U12254" s="3"/>
      <c r="V12254" s="3"/>
      <c r="W12254" s="3"/>
      <c r="X12254" s="3"/>
      <c r="Y12254" s="7"/>
    </row>
    <row r="12255" spans="2:25" s="12" customFormat="1" x14ac:dyDescent="0.2">
      <c r="B12255" s="8"/>
      <c r="C12255" s="8"/>
      <c r="D12255" s="8"/>
      <c r="E12255" s="3"/>
      <c r="F12255" s="8"/>
      <c r="G12255" s="48"/>
      <c r="I12255" s="3"/>
      <c r="J12255" s="3"/>
      <c r="K12255" s="3"/>
      <c r="L12255" s="3"/>
      <c r="M12255" s="3"/>
      <c r="N12255" s="3"/>
      <c r="O12255" s="3"/>
      <c r="P12255" s="3"/>
      <c r="Q12255" s="3"/>
      <c r="R12255" s="6"/>
      <c r="S12255" s="3"/>
      <c r="T12255" s="3"/>
      <c r="U12255" s="3"/>
      <c r="V12255" s="3"/>
      <c r="W12255" s="3"/>
      <c r="X12255" s="3"/>
      <c r="Y12255" s="7"/>
    </row>
    <row r="12256" spans="2:25" s="12" customFormat="1" x14ac:dyDescent="0.2">
      <c r="B12256" s="8"/>
      <c r="C12256" s="8"/>
      <c r="D12256" s="8"/>
      <c r="E12256" s="3"/>
      <c r="F12256" s="8"/>
      <c r="G12256" s="48"/>
      <c r="I12256" s="3"/>
      <c r="J12256" s="3"/>
      <c r="K12256" s="3"/>
      <c r="L12256" s="3"/>
      <c r="M12256" s="3"/>
      <c r="N12256" s="3"/>
      <c r="O12256" s="3"/>
      <c r="P12256" s="3"/>
      <c r="Q12256" s="3"/>
      <c r="R12256" s="6"/>
      <c r="S12256" s="3"/>
      <c r="T12256" s="3"/>
      <c r="U12256" s="3"/>
      <c r="V12256" s="3"/>
      <c r="W12256" s="3"/>
      <c r="X12256" s="3"/>
      <c r="Y12256" s="7"/>
    </row>
    <row r="12257" spans="2:25" s="12" customFormat="1" x14ac:dyDescent="0.2">
      <c r="B12257" s="8"/>
      <c r="C12257" s="8"/>
      <c r="D12257" s="8"/>
      <c r="E12257" s="3"/>
      <c r="F12257" s="8"/>
      <c r="G12257" s="48"/>
      <c r="I12257" s="3"/>
      <c r="J12257" s="3"/>
      <c r="K12257" s="3"/>
      <c r="L12257" s="3"/>
      <c r="M12257" s="3"/>
      <c r="N12257" s="3"/>
      <c r="O12257" s="3"/>
      <c r="P12257" s="3"/>
      <c r="Q12257" s="3"/>
      <c r="R12257" s="6"/>
      <c r="S12257" s="3"/>
      <c r="T12257" s="3"/>
      <c r="U12257" s="3"/>
      <c r="V12257" s="3"/>
      <c r="W12257" s="3"/>
      <c r="X12257" s="3"/>
      <c r="Y12257" s="7"/>
    </row>
    <row r="12258" spans="2:25" s="12" customFormat="1" x14ac:dyDescent="0.2">
      <c r="B12258" s="8"/>
      <c r="C12258" s="8"/>
      <c r="D12258" s="8"/>
      <c r="E12258" s="3"/>
      <c r="F12258" s="8"/>
      <c r="G12258" s="48"/>
      <c r="I12258" s="3"/>
      <c r="J12258" s="3"/>
      <c r="K12258" s="3"/>
      <c r="L12258" s="3"/>
      <c r="M12258" s="3"/>
      <c r="N12258" s="3"/>
      <c r="O12258" s="3"/>
      <c r="P12258" s="3"/>
      <c r="Q12258" s="3"/>
      <c r="R12258" s="6"/>
      <c r="S12258" s="3"/>
      <c r="T12258" s="3"/>
      <c r="U12258" s="3"/>
      <c r="V12258" s="3"/>
      <c r="W12258" s="3"/>
      <c r="X12258" s="3"/>
      <c r="Y12258" s="7"/>
    </row>
    <row r="12259" spans="2:25" s="12" customFormat="1" x14ac:dyDescent="0.2">
      <c r="B12259" s="8"/>
      <c r="C12259" s="8"/>
      <c r="D12259" s="8"/>
      <c r="E12259" s="3"/>
      <c r="F12259" s="8"/>
      <c r="G12259" s="48"/>
      <c r="I12259" s="3"/>
      <c r="J12259" s="3"/>
      <c r="K12259" s="3"/>
      <c r="L12259" s="3"/>
      <c r="M12259" s="3"/>
      <c r="N12259" s="3"/>
      <c r="O12259" s="3"/>
      <c r="P12259" s="3"/>
      <c r="Q12259" s="3"/>
      <c r="R12259" s="6"/>
      <c r="S12259" s="3"/>
      <c r="T12259" s="3"/>
      <c r="U12259" s="3"/>
      <c r="V12259" s="3"/>
      <c r="W12259" s="3"/>
      <c r="X12259" s="3"/>
      <c r="Y12259" s="7"/>
    </row>
    <row r="12260" spans="2:25" s="12" customFormat="1" x14ac:dyDescent="0.2">
      <c r="B12260" s="8"/>
      <c r="C12260" s="8"/>
      <c r="D12260" s="8"/>
      <c r="E12260" s="3"/>
      <c r="F12260" s="8"/>
      <c r="G12260" s="48"/>
      <c r="I12260" s="3"/>
      <c r="J12260" s="3"/>
      <c r="K12260" s="3"/>
      <c r="L12260" s="3"/>
      <c r="M12260" s="3"/>
      <c r="N12260" s="3"/>
      <c r="O12260" s="3"/>
      <c r="P12260" s="3"/>
      <c r="Q12260" s="3"/>
      <c r="R12260" s="6"/>
      <c r="S12260" s="3"/>
      <c r="T12260" s="3"/>
      <c r="U12260" s="3"/>
      <c r="V12260" s="3"/>
      <c r="W12260" s="3"/>
      <c r="X12260" s="3"/>
      <c r="Y12260" s="7"/>
    </row>
    <row r="12261" spans="2:25" s="12" customFormat="1" x14ac:dyDescent="0.2">
      <c r="B12261" s="8"/>
      <c r="C12261" s="8"/>
      <c r="D12261" s="8"/>
      <c r="E12261" s="3"/>
      <c r="F12261" s="8"/>
      <c r="G12261" s="48"/>
      <c r="I12261" s="3"/>
      <c r="J12261" s="3"/>
      <c r="K12261" s="3"/>
      <c r="L12261" s="3"/>
      <c r="M12261" s="3"/>
      <c r="N12261" s="3"/>
      <c r="O12261" s="3"/>
      <c r="P12261" s="3"/>
      <c r="Q12261" s="3"/>
      <c r="R12261" s="6"/>
      <c r="S12261" s="3"/>
      <c r="T12261" s="3"/>
      <c r="U12261" s="3"/>
      <c r="V12261" s="3"/>
      <c r="W12261" s="3"/>
      <c r="X12261" s="3"/>
      <c r="Y12261" s="7"/>
    </row>
    <row r="12262" spans="2:25" s="12" customFormat="1" x14ac:dyDescent="0.2">
      <c r="B12262" s="8"/>
      <c r="C12262" s="8"/>
      <c r="D12262" s="8"/>
      <c r="E12262" s="3"/>
      <c r="F12262" s="8"/>
      <c r="G12262" s="48"/>
      <c r="I12262" s="3"/>
      <c r="J12262" s="3"/>
      <c r="K12262" s="3"/>
      <c r="L12262" s="3"/>
      <c r="M12262" s="3"/>
      <c r="N12262" s="3"/>
      <c r="O12262" s="3"/>
      <c r="P12262" s="3"/>
      <c r="Q12262" s="3"/>
      <c r="R12262" s="6"/>
      <c r="S12262" s="3"/>
      <c r="T12262" s="3"/>
      <c r="U12262" s="3"/>
      <c r="V12262" s="3"/>
      <c r="W12262" s="3"/>
      <c r="X12262" s="3"/>
      <c r="Y12262" s="7"/>
    </row>
    <row r="12263" spans="2:25" s="12" customFormat="1" x14ac:dyDescent="0.2">
      <c r="B12263" s="8"/>
      <c r="C12263" s="8"/>
      <c r="D12263" s="8"/>
      <c r="E12263" s="3"/>
      <c r="F12263" s="8"/>
      <c r="G12263" s="48"/>
      <c r="I12263" s="3"/>
      <c r="J12263" s="3"/>
      <c r="K12263" s="3"/>
      <c r="L12263" s="3"/>
      <c r="M12263" s="3"/>
      <c r="N12263" s="3"/>
      <c r="O12263" s="3"/>
      <c r="P12263" s="3"/>
      <c r="Q12263" s="3"/>
      <c r="R12263" s="6"/>
      <c r="S12263" s="3"/>
      <c r="T12263" s="3"/>
      <c r="U12263" s="3"/>
      <c r="V12263" s="3"/>
      <c r="W12263" s="3"/>
      <c r="X12263" s="3"/>
      <c r="Y12263" s="7"/>
    </row>
    <row r="12264" spans="2:25" s="12" customFormat="1" x14ac:dyDescent="0.2">
      <c r="B12264" s="8"/>
      <c r="C12264" s="8"/>
      <c r="D12264" s="8"/>
      <c r="E12264" s="3"/>
      <c r="F12264" s="8"/>
      <c r="G12264" s="48"/>
      <c r="I12264" s="3"/>
      <c r="J12264" s="3"/>
      <c r="K12264" s="3"/>
      <c r="L12264" s="3"/>
      <c r="M12264" s="3"/>
      <c r="N12264" s="3"/>
      <c r="O12264" s="3"/>
      <c r="P12264" s="3"/>
      <c r="Q12264" s="3"/>
      <c r="R12264" s="6"/>
      <c r="S12264" s="3"/>
      <c r="T12264" s="3"/>
      <c r="U12264" s="3"/>
      <c r="V12264" s="3"/>
      <c r="W12264" s="3"/>
      <c r="X12264" s="3"/>
      <c r="Y12264" s="7"/>
    </row>
    <row r="12265" spans="2:25" s="12" customFormat="1" x14ac:dyDescent="0.2">
      <c r="B12265" s="8"/>
      <c r="C12265" s="8"/>
      <c r="D12265" s="8"/>
      <c r="E12265" s="3"/>
      <c r="F12265" s="8"/>
      <c r="G12265" s="48"/>
      <c r="I12265" s="3"/>
      <c r="J12265" s="3"/>
      <c r="K12265" s="3"/>
      <c r="L12265" s="3"/>
      <c r="M12265" s="3"/>
      <c r="N12265" s="3"/>
      <c r="O12265" s="3"/>
      <c r="P12265" s="3"/>
      <c r="Q12265" s="3"/>
      <c r="R12265" s="6"/>
      <c r="S12265" s="3"/>
      <c r="T12265" s="3"/>
      <c r="U12265" s="3"/>
      <c r="V12265" s="3"/>
      <c r="W12265" s="3"/>
      <c r="X12265" s="3"/>
      <c r="Y12265" s="7"/>
    </row>
    <row r="12266" spans="2:25" s="12" customFormat="1" x14ac:dyDescent="0.2">
      <c r="B12266" s="8"/>
      <c r="C12266" s="8"/>
      <c r="D12266" s="8"/>
      <c r="E12266" s="3"/>
      <c r="F12266" s="8"/>
      <c r="G12266" s="48"/>
      <c r="I12266" s="3"/>
      <c r="J12266" s="3"/>
      <c r="K12266" s="3"/>
      <c r="L12266" s="3"/>
      <c r="M12266" s="3"/>
      <c r="N12266" s="3"/>
      <c r="O12266" s="3"/>
      <c r="P12266" s="3"/>
      <c r="Q12266" s="3"/>
      <c r="R12266" s="6"/>
      <c r="S12266" s="3"/>
      <c r="T12266" s="3"/>
      <c r="U12266" s="3"/>
      <c r="V12266" s="3"/>
      <c r="W12266" s="3"/>
      <c r="X12266" s="3"/>
      <c r="Y12266" s="7"/>
    </row>
    <row r="12267" spans="2:25" s="12" customFormat="1" x14ac:dyDescent="0.2">
      <c r="B12267" s="8"/>
      <c r="C12267" s="8"/>
      <c r="D12267" s="8"/>
      <c r="E12267" s="3"/>
      <c r="F12267" s="8"/>
      <c r="G12267" s="48"/>
      <c r="I12267" s="3"/>
      <c r="J12267" s="3"/>
      <c r="K12267" s="3"/>
      <c r="L12267" s="3"/>
      <c r="M12267" s="3"/>
      <c r="N12267" s="3"/>
      <c r="O12267" s="3"/>
      <c r="P12267" s="3"/>
      <c r="Q12267" s="3"/>
      <c r="R12267" s="6"/>
      <c r="S12267" s="3"/>
      <c r="T12267" s="3"/>
      <c r="U12267" s="3"/>
      <c r="V12267" s="3"/>
      <c r="W12267" s="3"/>
      <c r="X12267" s="3"/>
      <c r="Y12267" s="7"/>
    </row>
    <row r="12268" spans="2:25" s="12" customFormat="1" x14ac:dyDescent="0.2">
      <c r="B12268" s="8"/>
      <c r="C12268" s="8"/>
      <c r="D12268" s="8"/>
      <c r="E12268" s="3"/>
      <c r="F12268" s="8"/>
      <c r="G12268" s="48"/>
      <c r="I12268" s="3"/>
      <c r="J12268" s="3"/>
      <c r="K12268" s="3"/>
      <c r="L12268" s="3"/>
      <c r="M12268" s="3"/>
      <c r="N12268" s="3"/>
      <c r="O12268" s="3"/>
      <c r="P12268" s="3"/>
      <c r="Q12268" s="3"/>
      <c r="R12268" s="6"/>
      <c r="S12268" s="3"/>
      <c r="T12268" s="3"/>
      <c r="U12268" s="3"/>
      <c r="V12268" s="3"/>
      <c r="W12268" s="3"/>
      <c r="X12268" s="3"/>
      <c r="Y12268" s="7"/>
    </row>
    <row r="12269" spans="2:25" s="12" customFormat="1" x14ac:dyDescent="0.2">
      <c r="B12269" s="8"/>
      <c r="C12269" s="8"/>
      <c r="D12269" s="8"/>
      <c r="E12269" s="3"/>
      <c r="F12269" s="8"/>
      <c r="G12269" s="48"/>
      <c r="I12269" s="3"/>
      <c r="J12269" s="3"/>
      <c r="K12269" s="3"/>
      <c r="L12269" s="3"/>
      <c r="M12269" s="3"/>
      <c r="N12269" s="3"/>
      <c r="O12269" s="3"/>
      <c r="P12269" s="3"/>
      <c r="Q12269" s="3"/>
      <c r="R12269" s="6"/>
      <c r="S12269" s="3"/>
      <c r="T12269" s="3"/>
      <c r="U12269" s="3"/>
      <c r="V12269" s="3"/>
      <c r="W12269" s="3"/>
      <c r="X12269" s="3"/>
      <c r="Y12269" s="7"/>
    </row>
    <row r="12270" spans="2:25" s="12" customFormat="1" x14ac:dyDescent="0.2">
      <c r="B12270" s="8"/>
      <c r="C12270" s="8"/>
      <c r="D12270" s="8"/>
      <c r="E12270" s="3"/>
      <c r="F12270" s="8"/>
      <c r="G12270" s="48"/>
      <c r="I12270" s="3"/>
      <c r="J12270" s="3"/>
      <c r="K12270" s="3"/>
      <c r="L12270" s="3"/>
      <c r="M12270" s="3"/>
      <c r="N12270" s="3"/>
      <c r="O12270" s="3"/>
      <c r="P12270" s="3"/>
      <c r="Q12270" s="3"/>
      <c r="R12270" s="6"/>
      <c r="S12270" s="3"/>
      <c r="T12270" s="3"/>
      <c r="U12270" s="3"/>
      <c r="V12270" s="3"/>
      <c r="W12270" s="3"/>
      <c r="X12270" s="3"/>
      <c r="Y12270" s="7"/>
    </row>
    <row r="12271" spans="2:25" s="12" customFormat="1" x14ac:dyDescent="0.2">
      <c r="B12271" s="8"/>
      <c r="C12271" s="8"/>
      <c r="D12271" s="8"/>
      <c r="E12271" s="3"/>
      <c r="F12271" s="8"/>
      <c r="G12271" s="48"/>
      <c r="I12271" s="3"/>
      <c r="J12271" s="3"/>
      <c r="K12271" s="3"/>
      <c r="L12271" s="3"/>
      <c r="M12271" s="3"/>
      <c r="N12271" s="3"/>
      <c r="O12271" s="3"/>
      <c r="P12271" s="3"/>
      <c r="Q12271" s="3"/>
      <c r="R12271" s="6"/>
      <c r="S12271" s="3"/>
      <c r="T12271" s="3"/>
      <c r="U12271" s="3"/>
      <c r="V12271" s="3"/>
      <c r="W12271" s="3"/>
      <c r="X12271" s="3"/>
      <c r="Y12271" s="7"/>
    </row>
    <row r="12272" spans="2:25" s="12" customFormat="1" x14ac:dyDescent="0.2">
      <c r="B12272" s="8"/>
      <c r="C12272" s="8"/>
      <c r="D12272" s="8"/>
      <c r="E12272" s="3"/>
      <c r="F12272" s="8"/>
      <c r="G12272" s="48"/>
      <c r="I12272" s="3"/>
      <c r="J12272" s="3"/>
      <c r="K12272" s="3"/>
      <c r="L12272" s="3"/>
      <c r="M12272" s="3"/>
      <c r="N12272" s="3"/>
      <c r="O12272" s="3"/>
      <c r="P12272" s="3"/>
      <c r="Q12272" s="3"/>
      <c r="R12272" s="6"/>
      <c r="S12272" s="3"/>
      <c r="T12272" s="3"/>
      <c r="U12272" s="3"/>
      <c r="V12272" s="3"/>
      <c r="W12272" s="3"/>
      <c r="X12272" s="3"/>
      <c r="Y12272" s="7"/>
    </row>
    <row r="12273" spans="2:25" s="12" customFormat="1" x14ac:dyDescent="0.2">
      <c r="B12273" s="8"/>
      <c r="C12273" s="8"/>
      <c r="D12273" s="8"/>
      <c r="E12273" s="3"/>
      <c r="F12273" s="8"/>
      <c r="G12273" s="48"/>
      <c r="I12273" s="3"/>
      <c r="J12273" s="3"/>
      <c r="K12273" s="3"/>
      <c r="L12273" s="3"/>
      <c r="M12273" s="3"/>
      <c r="N12273" s="3"/>
      <c r="O12273" s="3"/>
      <c r="P12273" s="3"/>
      <c r="Q12273" s="3"/>
      <c r="R12273" s="6"/>
      <c r="S12273" s="3"/>
      <c r="T12273" s="3"/>
      <c r="U12273" s="3"/>
      <c r="V12273" s="3"/>
      <c r="W12273" s="3"/>
      <c r="X12273" s="3"/>
      <c r="Y12273" s="7"/>
    </row>
    <row r="12274" spans="2:25" s="12" customFormat="1" x14ac:dyDescent="0.2">
      <c r="B12274" s="8"/>
      <c r="C12274" s="8"/>
      <c r="D12274" s="8"/>
      <c r="E12274" s="3"/>
      <c r="F12274" s="8"/>
      <c r="G12274" s="48"/>
      <c r="I12274" s="3"/>
      <c r="J12274" s="3"/>
      <c r="K12274" s="3"/>
      <c r="L12274" s="3"/>
      <c r="M12274" s="3"/>
      <c r="N12274" s="3"/>
      <c r="O12274" s="3"/>
      <c r="P12274" s="3"/>
      <c r="Q12274" s="3"/>
      <c r="R12274" s="6"/>
      <c r="S12274" s="3"/>
      <c r="T12274" s="3"/>
      <c r="U12274" s="3"/>
      <c r="V12274" s="3"/>
      <c r="W12274" s="3"/>
      <c r="X12274" s="3"/>
      <c r="Y12274" s="7"/>
    </row>
    <row r="12275" spans="2:25" s="12" customFormat="1" x14ac:dyDescent="0.2">
      <c r="B12275" s="8"/>
      <c r="C12275" s="8"/>
      <c r="D12275" s="8"/>
      <c r="E12275" s="3"/>
      <c r="F12275" s="8"/>
      <c r="G12275" s="48"/>
      <c r="I12275" s="3"/>
      <c r="J12275" s="3"/>
      <c r="K12275" s="3"/>
      <c r="L12275" s="3"/>
      <c r="M12275" s="3"/>
      <c r="N12275" s="3"/>
      <c r="O12275" s="3"/>
      <c r="P12275" s="3"/>
      <c r="Q12275" s="3"/>
      <c r="R12275" s="6"/>
      <c r="S12275" s="3"/>
      <c r="T12275" s="3"/>
      <c r="U12275" s="3"/>
      <c r="V12275" s="3"/>
      <c r="W12275" s="3"/>
      <c r="X12275" s="3"/>
      <c r="Y12275" s="7"/>
    </row>
    <row r="12276" spans="2:25" s="12" customFormat="1" x14ac:dyDescent="0.2">
      <c r="B12276" s="8"/>
      <c r="C12276" s="8"/>
      <c r="D12276" s="8"/>
      <c r="E12276" s="3"/>
      <c r="F12276" s="8"/>
      <c r="G12276" s="48"/>
      <c r="I12276" s="3"/>
      <c r="J12276" s="3"/>
      <c r="K12276" s="3"/>
      <c r="L12276" s="3"/>
      <c r="M12276" s="3"/>
      <c r="N12276" s="3"/>
      <c r="O12276" s="3"/>
      <c r="P12276" s="3"/>
      <c r="Q12276" s="3"/>
      <c r="R12276" s="6"/>
      <c r="S12276" s="3"/>
      <c r="T12276" s="3"/>
      <c r="U12276" s="3"/>
      <c r="V12276" s="3"/>
      <c r="W12276" s="3"/>
      <c r="X12276" s="3"/>
      <c r="Y12276" s="7"/>
    </row>
    <row r="12277" spans="2:25" s="12" customFormat="1" x14ac:dyDescent="0.2">
      <c r="B12277" s="8"/>
      <c r="C12277" s="8"/>
      <c r="D12277" s="8"/>
      <c r="E12277" s="3"/>
      <c r="F12277" s="8"/>
      <c r="G12277" s="48"/>
      <c r="I12277" s="3"/>
      <c r="J12277" s="3"/>
      <c r="K12277" s="3"/>
      <c r="L12277" s="3"/>
      <c r="M12277" s="3"/>
      <c r="N12277" s="3"/>
      <c r="O12277" s="3"/>
      <c r="P12277" s="3"/>
      <c r="Q12277" s="3"/>
      <c r="R12277" s="6"/>
      <c r="S12277" s="3"/>
      <c r="T12277" s="3"/>
      <c r="U12277" s="3"/>
      <c r="V12277" s="3"/>
      <c r="W12277" s="3"/>
      <c r="X12277" s="3"/>
      <c r="Y12277" s="7"/>
    </row>
    <row r="12278" spans="2:25" s="12" customFormat="1" x14ac:dyDescent="0.2">
      <c r="B12278" s="8"/>
      <c r="C12278" s="8"/>
      <c r="D12278" s="8"/>
      <c r="E12278" s="3"/>
      <c r="F12278" s="8"/>
      <c r="G12278" s="48"/>
      <c r="I12278" s="3"/>
      <c r="J12278" s="3"/>
      <c r="K12278" s="3"/>
      <c r="L12278" s="3"/>
      <c r="M12278" s="3"/>
      <c r="N12278" s="3"/>
      <c r="O12278" s="3"/>
      <c r="P12278" s="3"/>
      <c r="Q12278" s="3"/>
      <c r="R12278" s="6"/>
      <c r="S12278" s="3"/>
      <c r="T12278" s="3"/>
      <c r="U12278" s="3"/>
      <c r="V12278" s="3"/>
      <c r="W12278" s="3"/>
      <c r="X12278" s="3"/>
      <c r="Y12278" s="7"/>
    </row>
    <row r="12279" spans="2:25" s="12" customFormat="1" x14ac:dyDescent="0.2">
      <c r="B12279" s="8"/>
      <c r="C12279" s="8"/>
      <c r="D12279" s="8"/>
      <c r="E12279" s="3"/>
      <c r="F12279" s="8"/>
      <c r="G12279" s="48"/>
      <c r="I12279" s="3"/>
      <c r="J12279" s="3"/>
      <c r="K12279" s="3"/>
      <c r="L12279" s="3"/>
      <c r="M12279" s="3"/>
      <c r="N12279" s="3"/>
      <c r="O12279" s="3"/>
      <c r="P12279" s="3"/>
      <c r="Q12279" s="3"/>
      <c r="R12279" s="6"/>
      <c r="S12279" s="3"/>
      <c r="T12279" s="3"/>
      <c r="U12279" s="3"/>
      <c r="V12279" s="3"/>
      <c r="W12279" s="3"/>
      <c r="X12279" s="3"/>
      <c r="Y12279" s="7"/>
    </row>
    <row r="12280" spans="2:25" s="12" customFormat="1" x14ac:dyDescent="0.2">
      <c r="B12280" s="8"/>
      <c r="C12280" s="8"/>
      <c r="D12280" s="8"/>
      <c r="E12280" s="3"/>
      <c r="F12280" s="8"/>
      <c r="G12280" s="48"/>
      <c r="I12280" s="3"/>
      <c r="J12280" s="3"/>
      <c r="K12280" s="3"/>
      <c r="L12280" s="3"/>
      <c r="M12280" s="3"/>
      <c r="N12280" s="3"/>
      <c r="O12280" s="3"/>
      <c r="P12280" s="3"/>
      <c r="Q12280" s="3"/>
      <c r="R12280" s="6"/>
      <c r="S12280" s="3"/>
      <c r="T12280" s="3"/>
      <c r="U12280" s="3"/>
      <c r="V12280" s="3"/>
      <c r="W12280" s="3"/>
      <c r="X12280" s="3"/>
      <c r="Y12280" s="7"/>
    </row>
    <row r="12281" spans="2:25" s="12" customFormat="1" x14ac:dyDescent="0.2">
      <c r="B12281" s="8"/>
      <c r="C12281" s="8"/>
      <c r="D12281" s="8"/>
      <c r="E12281" s="3"/>
      <c r="F12281" s="8"/>
      <c r="G12281" s="48"/>
      <c r="I12281" s="3"/>
      <c r="J12281" s="3"/>
      <c r="K12281" s="3"/>
      <c r="L12281" s="3"/>
      <c r="M12281" s="3"/>
      <c r="N12281" s="3"/>
      <c r="O12281" s="3"/>
      <c r="P12281" s="3"/>
      <c r="Q12281" s="3"/>
      <c r="R12281" s="6"/>
      <c r="S12281" s="3"/>
      <c r="T12281" s="3"/>
      <c r="U12281" s="3"/>
      <c r="V12281" s="3"/>
      <c r="W12281" s="3"/>
      <c r="X12281" s="3"/>
      <c r="Y12281" s="7"/>
    </row>
    <row r="12282" spans="2:25" s="12" customFormat="1" x14ac:dyDescent="0.2">
      <c r="B12282" s="8"/>
      <c r="C12282" s="8"/>
      <c r="D12282" s="8"/>
      <c r="E12282" s="3"/>
      <c r="F12282" s="8"/>
      <c r="G12282" s="48"/>
      <c r="I12282" s="3"/>
      <c r="J12282" s="3"/>
      <c r="K12282" s="3"/>
      <c r="L12282" s="3"/>
      <c r="M12282" s="3"/>
      <c r="N12282" s="3"/>
      <c r="O12282" s="3"/>
      <c r="P12282" s="3"/>
      <c r="Q12282" s="3"/>
      <c r="R12282" s="6"/>
      <c r="S12282" s="3"/>
      <c r="T12282" s="3"/>
      <c r="U12282" s="3"/>
      <c r="V12282" s="3"/>
      <c r="W12282" s="3"/>
      <c r="X12282" s="3"/>
      <c r="Y12282" s="7"/>
    </row>
    <row r="12283" spans="2:25" s="12" customFormat="1" x14ac:dyDescent="0.2">
      <c r="B12283" s="8"/>
      <c r="C12283" s="8"/>
      <c r="D12283" s="8"/>
      <c r="E12283" s="3"/>
      <c r="F12283" s="8"/>
      <c r="G12283" s="48"/>
      <c r="I12283" s="3"/>
      <c r="J12283" s="3"/>
      <c r="K12283" s="3"/>
      <c r="L12283" s="3"/>
      <c r="M12283" s="3"/>
      <c r="N12283" s="3"/>
      <c r="O12283" s="3"/>
      <c r="P12283" s="3"/>
      <c r="Q12283" s="3"/>
      <c r="R12283" s="6"/>
      <c r="S12283" s="3"/>
      <c r="T12283" s="3"/>
      <c r="U12283" s="3"/>
      <c r="V12283" s="3"/>
      <c r="W12283" s="3"/>
      <c r="X12283" s="3"/>
      <c r="Y12283" s="7"/>
    </row>
    <row r="12284" spans="2:25" s="12" customFormat="1" x14ac:dyDescent="0.2">
      <c r="B12284" s="8"/>
      <c r="C12284" s="8"/>
      <c r="D12284" s="8"/>
      <c r="E12284" s="3"/>
      <c r="F12284" s="8"/>
      <c r="G12284" s="48"/>
      <c r="I12284" s="3"/>
      <c r="J12284" s="3"/>
      <c r="K12284" s="3"/>
      <c r="L12284" s="3"/>
      <c r="M12284" s="3"/>
      <c r="N12284" s="3"/>
      <c r="O12284" s="3"/>
      <c r="P12284" s="3"/>
      <c r="Q12284" s="3"/>
      <c r="R12284" s="6"/>
      <c r="S12284" s="3"/>
      <c r="T12284" s="3"/>
      <c r="U12284" s="3"/>
      <c r="V12284" s="3"/>
      <c r="W12284" s="3"/>
      <c r="X12284" s="3"/>
      <c r="Y12284" s="7"/>
    </row>
    <row r="12285" spans="2:25" s="12" customFormat="1" x14ac:dyDescent="0.2">
      <c r="B12285" s="8"/>
      <c r="C12285" s="8"/>
      <c r="D12285" s="8"/>
      <c r="E12285" s="3"/>
      <c r="F12285" s="8"/>
      <c r="G12285" s="48"/>
      <c r="I12285" s="3"/>
      <c r="J12285" s="3"/>
      <c r="K12285" s="3"/>
      <c r="L12285" s="3"/>
      <c r="M12285" s="3"/>
      <c r="N12285" s="3"/>
      <c r="O12285" s="3"/>
      <c r="P12285" s="3"/>
      <c r="Q12285" s="3"/>
      <c r="R12285" s="6"/>
      <c r="S12285" s="3"/>
      <c r="T12285" s="3"/>
      <c r="U12285" s="3"/>
      <c r="V12285" s="3"/>
      <c r="W12285" s="3"/>
      <c r="X12285" s="3"/>
      <c r="Y12285" s="7"/>
    </row>
    <row r="12286" spans="2:25" s="12" customFormat="1" x14ac:dyDescent="0.2">
      <c r="B12286" s="8"/>
      <c r="C12286" s="8"/>
      <c r="D12286" s="8"/>
      <c r="E12286" s="3"/>
      <c r="F12286" s="8"/>
      <c r="G12286" s="48"/>
      <c r="I12286" s="3"/>
      <c r="J12286" s="3"/>
      <c r="K12286" s="3"/>
      <c r="L12286" s="3"/>
      <c r="M12286" s="3"/>
      <c r="N12286" s="3"/>
      <c r="O12286" s="3"/>
      <c r="P12286" s="3"/>
      <c r="Q12286" s="3"/>
      <c r="R12286" s="6"/>
      <c r="S12286" s="3"/>
      <c r="T12286" s="3"/>
      <c r="U12286" s="3"/>
      <c r="V12286" s="3"/>
      <c r="W12286" s="3"/>
      <c r="X12286" s="3"/>
      <c r="Y12286" s="7"/>
    </row>
    <row r="12287" spans="2:25" s="12" customFormat="1" x14ac:dyDescent="0.2">
      <c r="B12287" s="8"/>
      <c r="C12287" s="8"/>
      <c r="D12287" s="8"/>
      <c r="E12287" s="3"/>
      <c r="F12287" s="8"/>
      <c r="G12287" s="48"/>
      <c r="I12287" s="3"/>
      <c r="J12287" s="3"/>
      <c r="K12287" s="3"/>
      <c r="L12287" s="3"/>
      <c r="M12287" s="3"/>
      <c r="N12287" s="3"/>
      <c r="O12287" s="3"/>
      <c r="P12287" s="3"/>
      <c r="Q12287" s="3"/>
      <c r="R12287" s="6"/>
      <c r="S12287" s="3"/>
      <c r="T12287" s="3"/>
      <c r="U12287" s="3"/>
      <c r="V12287" s="3"/>
      <c r="W12287" s="3"/>
      <c r="X12287" s="3"/>
      <c r="Y12287" s="7"/>
    </row>
    <row r="12288" spans="2:25" s="12" customFormat="1" x14ac:dyDescent="0.2">
      <c r="B12288" s="8"/>
      <c r="C12288" s="8"/>
      <c r="D12288" s="8"/>
      <c r="E12288" s="3"/>
      <c r="F12288" s="8"/>
      <c r="G12288" s="48"/>
      <c r="I12288" s="3"/>
      <c r="J12288" s="3"/>
      <c r="K12288" s="3"/>
      <c r="L12288" s="3"/>
      <c r="M12288" s="3"/>
      <c r="N12288" s="3"/>
      <c r="O12288" s="3"/>
      <c r="P12288" s="3"/>
      <c r="Q12288" s="3"/>
      <c r="R12288" s="6"/>
      <c r="S12288" s="3"/>
      <c r="T12288" s="3"/>
      <c r="U12288" s="3"/>
      <c r="V12288" s="3"/>
      <c r="W12288" s="3"/>
      <c r="X12288" s="3"/>
      <c r="Y12288" s="7"/>
    </row>
    <row r="12289" spans="2:25" s="12" customFormat="1" x14ac:dyDescent="0.2">
      <c r="B12289" s="8"/>
      <c r="C12289" s="8"/>
      <c r="D12289" s="8"/>
      <c r="E12289" s="3"/>
      <c r="F12289" s="8"/>
      <c r="G12289" s="48"/>
      <c r="I12289" s="3"/>
      <c r="J12289" s="3"/>
      <c r="K12289" s="3"/>
      <c r="L12289" s="3"/>
      <c r="M12289" s="3"/>
      <c r="N12289" s="3"/>
      <c r="O12289" s="3"/>
      <c r="P12289" s="3"/>
      <c r="Q12289" s="3"/>
      <c r="R12289" s="6"/>
      <c r="S12289" s="3"/>
      <c r="T12289" s="3"/>
      <c r="U12289" s="3"/>
      <c r="V12289" s="3"/>
      <c r="W12289" s="3"/>
      <c r="X12289" s="3"/>
      <c r="Y12289" s="7"/>
    </row>
    <row r="12290" spans="2:25" s="12" customFormat="1" x14ac:dyDescent="0.2">
      <c r="B12290" s="8"/>
      <c r="C12290" s="8"/>
      <c r="D12290" s="8"/>
      <c r="E12290" s="3"/>
      <c r="F12290" s="8"/>
      <c r="G12290" s="48"/>
      <c r="I12290" s="3"/>
      <c r="J12290" s="3"/>
      <c r="K12290" s="3"/>
      <c r="L12290" s="3"/>
      <c r="M12290" s="3"/>
      <c r="N12290" s="3"/>
      <c r="O12290" s="3"/>
      <c r="P12290" s="3"/>
      <c r="Q12290" s="3"/>
      <c r="R12290" s="6"/>
      <c r="S12290" s="3"/>
      <c r="T12290" s="3"/>
      <c r="U12290" s="3"/>
      <c r="V12290" s="3"/>
      <c r="W12290" s="3"/>
      <c r="X12290" s="3"/>
      <c r="Y12290" s="7"/>
    </row>
    <row r="12291" spans="2:25" s="12" customFormat="1" x14ac:dyDescent="0.2">
      <c r="B12291" s="8"/>
      <c r="C12291" s="8"/>
      <c r="D12291" s="8"/>
      <c r="E12291" s="3"/>
      <c r="F12291" s="8"/>
      <c r="G12291" s="48"/>
      <c r="I12291" s="3"/>
      <c r="J12291" s="3"/>
      <c r="K12291" s="3"/>
      <c r="L12291" s="3"/>
      <c r="M12291" s="3"/>
      <c r="N12291" s="3"/>
      <c r="O12291" s="3"/>
      <c r="P12291" s="3"/>
      <c r="Q12291" s="3"/>
      <c r="R12291" s="6"/>
      <c r="S12291" s="3"/>
      <c r="T12291" s="3"/>
      <c r="U12291" s="3"/>
      <c r="V12291" s="3"/>
      <c r="W12291" s="3"/>
      <c r="X12291" s="3"/>
      <c r="Y12291" s="7"/>
    </row>
    <row r="12292" spans="2:25" s="12" customFormat="1" x14ac:dyDescent="0.2">
      <c r="B12292" s="8"/>
      <c r="C12292" s="8"/>
      <c r="D12292" s="8"/>
      <c r="E12292" s="3"/>
      <c r="F12292" s="8"/>
      <c r="G12292" s="48"/>
      <c r="I12292" s="3"/>
      <c r="J12292" s="3"/>
      <c r="K12292" s="3"/>
      <c r="L12292" s="3"/>
      <c r="M12292" s="3"/>
      <c r="N12292" s="3"/>
      <c r="O12292" s="3"/>
      <c r="P12292" s="3"/>
      <c r="Q12292" s="3"/>
      <c r="R12292" s="6"/>
      <c r="S12292" s="3"/>
      <c r="T12292" s="3"/>
      <c r="U12292" s="3"/>
      <c r="V12292" s="3"/>
      <c r="W12292" s="3"/>
      <c r="X12292" s="3"/>
      <c r="Y12292" s="7"/>
    </row>
    <row r="12293" spans="2:25" s="12" customFormat="1" x14ac:dyDescent="0.2">
      <c r="B12293" s="8"/>
      <c r="C12293" s="8"/>
      <c r="D12293" s="8"/>
      <c r="E12293" s="3"/>
      <c r="F12293" s="8"/>
      <c r="G12293" s="48"/>
      <c r="I12293" s="3"/>
      <c r="J12293" s="3"/>
      <c r="K12293" s="3"/>
      <c r="L12293" s="3"/>
      <c r="M12293" s="3"/>
      <c r="N12293" s="3"/>
      <c r="O12293" s="3"/>
      <c r="P12293" s="3"/>
      <c r="Q12293" s="3"/>
      <c r="R12293" s="6"/>
      <c r="S12293" s="3"/>
      <c r="T12293" s="3"/>
      <c r="U12293" s="3"/>
      <c r="V12293" s="3"/>
      <c r="W12293" s="3"/>
      <c r="X12293" s="3"/>
      <c r="Y12293" s="7"/>
    </row>
    <row r="12294" spans="2:25" s="12" customFormat="1" x14ac:dyDescent="0.2">
      <c r="B12294" s="8"/>
      <c r="C12294" s="8"/>
      <c r="D12294" s="8"/>
      <c r="E12294" s="3"/>
      <c r="F12294" s="8"/>
      <c r="G12294" s="48"/>
      <c r="I12294" s="3"/>
      <c r="J12294" s="3"/>
      <c r="K12294" s="3"/>
      <c r="L12294" s="3"/>
      <c r="M12294" s="3"/>
      <c r="N12294" s="3"/>
      <c r="O12294" s="3"/>
      <c r="P12294" s="3"/>
      <c r="Q12294" s="3"/>
      <c r="R12294" s="6"/>
      <c r="S12294" s="3"/>
      <c r="T12294" s="3"/>
      <c r="U12294" s="3"/>
      <c r="V12294" s="3"/>
      <c r="W12294" s="3"/>
      <c r="X12294" s="3"/>
      <c r="Y12294" s="7"/>
    </row>
    <row r="12295" spans="2:25" s="12" customFormat="1" x14ac:dyDescent="0.2">
      <c r="B12295" s="8"/>
      <c r="C12295" s="8"/>
      <c r="D12295" s="8"/>
      <c r="E12295" s="3"/>
      <c r="F12295" s="8"/>
      <c r="G12295" s="48"/>
      <c r="I12295" s="3"/>
      <c r="J12295" s="3"/>
      <c r="K12295" s="3"/>
      <c r="L12295" s="3"/>
      <c r="M12295" s="3"/>
      <c r="N12295" s="3"/>
      <c r="O12295" s="3"/>
      <c r="P12295" s="3"/>
      <c r="Q12295" s="3"/>
      <c r="R12295" s="6"/>
      <c r="S12295" s="3"/>
      <c r="T12295" s="3"/>
      <c r="U12295" s="3"/>
      <c r="V12295" s="3"/>
      <c r="W12295" s="3"/>
      <c r="X12295" s="3"/>
      <c r="Y12295" s="7"/>
    </row>
    <row r="12296" spans="2:25" s="12" customFormat="1" x14ac:dyDescent="0.2">
      <c r="B12296" s="8"/>
      <c r="C12296" s="8"/>
      <c r="D12296" s="8"/>
      <c r="E12296" s="3"/>
      <c r="F12296" s="8"/>
      <c r="G12296" s="48"/>
      <c r="I12296" s="3"/>
      <c r="J12296" s="3"/>
      <c r="K12296" s="3"/>
      <c r="L12296" s="3"/>
      <c r="M12296" s="3"/>
      <c r="N12296" s="3"/>
      <c r="O12296" s="3"/>
      <c r="P12296" s="3"/>
      <c r="Q12296" s="3"/>
      <c r="R12296" s="6"/>
      <c r="S12296" s="3"/>
      <c r="T12296" s="3"/>
      <c r="U12296" s="3"/>
      <c r="V12296" s="3"/>
      <c r="W12296" s="3"/>
      <c r="X12296" s="3"/>
      <c r="Y12296" s="7"/>
    </row>
    <row r="12297" spans="2:25" s="12" customFormat="1" x14ac:dyDescent="0.2">
      <c r="B12297" s="8"/>
      <c r="C12297" s="8"/>
      <c r="D12297" s="8"/>
      <c r="E12297" s="3"/>
      <c r="F12297" s="8"/>
      <c r="G12297" s="48"/>
      <c r="I12297" s="3"/>
      <c r="J12297" s="3"/>
      <c r="K12297" s="3"/>
      <c r="L12297" s="3"/>
      <c r="M12297" s="3"/>
      <c r="N12297" s="3"/>
      <c r="O12297" s="3"/>
      <c r="P12297" s="3"/>
      <c r="Q12297" s="3"/>
      <c r="R12297" s="6"/>
      <c r="S12297" s="3"/>
      <c r="T12297" s="3"/>
      <c r="U12297" s="3"/>
      <c r="V12297" s="3"/>
      <c r="W12297" s="3"/>
      <c r="X12297" s="3"/>
      <c r="Y12297" s="7"/>
    </row>
    <row r="12298" spans="2:25" s="12" customFormat="1" x14ac:dyDescent="0.2">
      <c r="B12298" s="8"/>
      <c r="C12298" s="8"/>
      <c r="D12298" s="8"/>
      <c r="E12298" s="3"/>
      <c r="F12298" s="8"/>
      <c r="G12298" s="48"/>
      <c r="I12298" s="3"/>
      <c r="J12298" s="3"/>
      <c r="K12298" s="3"/>
      <c r="L12298" s="3"/>
      <c r="M12298" s="3"/>
      <c r="N12298" s="3"/>
      <c r="O12298" s="3"/>
      <c r="P12298" s="3"/>
      <c r="Q12298" s="3"/>
      <c r="R12298" s="6"/>
      <c r="S12298" s="3"/>
      <c r="T12298" s="3"/>
      <c r="U12298" s="3"/>
      <c r="V12298" s="3"/>
      <c r="W12298" s="3"/>
      <c r="X12298" s="3"/>
      <c r="Y12298" s="7"/>
    </row>
    <row r="12299" spans="2:25" s="12" customFormat="1" x14ac:dyDescent="0.2">
      <c r="B12299" s="8"/>
      <c r="C12299" s="8"/>
      <c r="D12299" s="8"/>
      <c r="E12299" s="3"/>
      <c r="F12299" s="8"/>
      <c r="G12299" s="48"/>
      <c r="I12299" s="3"/>
      <c r="J12299" s="3"/>
      <c r="K12299" s="3"/>
      <c r="L12299" s="3"/>
      <c r="M12299" s="3"/>
      <c r="N12299" s="3"/>
      <c r="O12299" s="3"/>
      <c r="P12299" s="3"/>
      <c r="Q12299" s="3"/>
      <c r="R12299" s="6"/>
      <c r="S12299" s="3"/>
      <c r="T12299" s="3"/>
      <c r="U12299" s="3"/>
      <c r="V12299" s="3"/>
      <c r="W12299" s="3"/>
      <c r="X12299" s="3"/>
      <c r="Y12299" s="7"/>
    </row>
    <row r="12300" spans="2:25" s="12" customFormat="1" x14ac:dyDescent="0.2">
      <c r="B12300" s="8"/>
      <c r="C12300" s="8"/>
      <c r="D12300" s="8"/>
      <c r="E12300" s="3"/>
      <c r="F12300" s="8"/>
      <c r="G12300" s="48"/>
      <c r="I12300" s="3"/>
      <c r="J12300" s="3"/>
      <c r="K12300" s="3"/>
      <c r="L12300" s="3"/>
      <c r="M12300" s="3"/>
      <c r="N12300" s="3"/>
      <c r="O12300" s="3"/>
      <c r="P12300" s="3"/>
      <c r="Q12300" s="3"/>
      <c r="R12300" s="6"/>
      <c r="S12300" s="3"/>
      <c r="T12300" s="3"/>
      <c r="U12300" s="3"/>
      <c r="V12300" s="3"/>
      <c r="W12300" s="3"/>
      <c r="X12300" s="3"/>
      <c r="Y12300" s="7"/>
    </row>
    <row r="12301" spans="2:25" s="12" customFormat="1" x14ac:dyDescent="0.2">
      <c r="B12301" s="8"/>
      <c r="C12301" s="8"/>
      <c r="D12301" s="8"/>
      <c r="E12301" s="3"/>
      <c r="F12301" s="8"/>
      <c r="G12301" s="48"/>
      <c r="I12301" s="3"/>
      <c r="J12301" s="3"/>
      <c r="K12301" s="3"/>
      <c r="L12301" s="3"/>
      <c r="M12301" s="3"/>
      <c r="N12301" s="3"/>
      <c r="O12301" s="3"/>
      <c r="P12301" s="3"/>
      <c r="Q12301" s="3"/>
      <c r="R12301" s="6"/>
      <c r="S12301" s="3"/>
      <c r="T12301" s="3"/>
      <c r="U12301" s="3"/>
      <c r="V12301" s="3"/>
      <c r="W12301" s="3"/>
      <c r="X12301" s="3"/>
      <c r="Y12301" s="7"/>
    </row>
    <row r="12302" spans="2:25" s="12" customFormat="1" x14ac:dyDescent="0.2">
      <c r="B12302" s="8"/>
      <c r="C12302" s="8"/>
      <c r="D12302" s="8"/>
      <c r="E12302" s="3"/>
      <c r="F12302" s="8"/>
      <c r="G12302" s="48"/>
      <c r="I12302" s="3"/>
      <c r="J12302" s="3"/>
      <c r="K12302" s="3"/>
      <c r="L12302" s="3"/>
      <c r="M12302" s="3"/>
      <c r="N12302" s="3"/>
      <c r="O12302" s="3"/>
      <c r="P12302" s="3"/>
      <c r="Q12302" s="3"/>
      <c r="R12302" s="6"/>
      <c r="S12302" s="3"/>
      <c r="T12302" s="3"/>
      <c r="U12302" s="3"/>
      <c r="V12302" s="3"/>
      <c r="W12302" s="3"/>
      <c r="X12302" s="3"/>
      <c r="Y12302" s="7"/>
    </row>
    <row r="12303" spans="2:25" s="12" customFormat="1" x14ac:dyDescent="0.2">
      <c r="B12303" s="8"/>
      <c r="C12303" s="8"/>
      <c r="D12303" s="8"/>
      <c r="E12303" s="3"/>
      <c r="F12303" s="8"/>
      <c r="G12303" s="48"/>
      <c r="I12303" s="3"/>
      <c r="J12303" s="3"/>
      <c r="K12303" s="3"/>
      <c r="L12303" s="3"/>
      <c r="M12303" s="3"/>
      <c r="N12303" s="3"/>
      <c r="O12303" s="3"/>
      <c r="P12303" s="3"/>
      <c r="Q12303" s="3"/>
      <c r="R12303" s="6"/>
      <c r="S12303" s="3"/>
      <c r="T12303" s="3"/>
      <c r="U12303" s="3"/>
      <c r="V12303" s="3"/>
      <c r="W12303" s="3"/>
      <c r="X12303" s="3"/>
      <c r="Y12303" s="7"/>
    </row>
    <row r="12304" spans="2:25" s="12" customFormat="1" x14ac:dyDescent="0.2">
      <c r="B12304" s="8"/>
      <c r="C12304" s="8"/>
      <c r="D12304" s="8"/>
      <c r="E12304" s="3"/>
      <c r="F12304" s="8"/>
      <c r="G12304" s="48"/>
      <c r="I12304" s="3"/>
      <c r="J12304" s="3"/>
      <c r="K12304" s="3"/>
      <c r="L12304" s="3"/>
      <c r="M12304" s="3"/>
      <c r="N12304" s="3"/>
      <c r="O12304" s="3"/>
      <c r="P12304" s="3"/>
      <c r="Q12304" s="3"/>
      <c r="R12304" s="6"/>
      <c r="S12304" s="3"/>
      <c r="T12304" s="3"/>
      <c r="U12304" s="3"/>
      <c r="V12304" s="3"/>
      <c r="W12304" s="3"/>
      <c r="X12304" s="3"/>
      <c r="Y12304" s="7"/>
    </row>
    <row r="12305" spans="2:25" s="12" customFormat="1" x14ac:dyDescent="0.2">
      <c r="B12305" s="8"/>
      <c r="C12305" s="8"/>
      <c r="D12305" s="8"/>
      <c r="E12305" s="3"/>
      <c r="F12305" s="8"/>
      <c r="G12305" s="48"/>
      <c r="I12305" s="3"/>
      <c r="J12305" s="3"/>
      <c r="K12305" s="3"/>
      <c r="L12305" s="3"/>
      <c r="M12305" s="3"/>
      <c r="N12305" s="3"/>
      <c r="O12305" s="3"/>
      <c r="P12305" s="3"/>
      <c r="Q12305" s="3"/>
      <c r="R12305" s="6"/>
      <c r="S12305" s="3"/>
      <c r="T12305" s="3"/>
      <c r="U12305" s="3"/>
      <c r="V12305" s="3"/>
      <c r="W12305" s="3"/>
      <c r="X12305" s="3"/>
      <c r="Y12305" s="7"/>
    </row>
    <row r="12306" spans="2:25" s="12" customFormat="1" x14ac:dyDescent="0.2">
      <c r="B12306" s="8"/>
      <c r="C12306" s="8"/>
      <c r="D12306" s="8"/>
      <c r="E12306" s="3"/>
      <c r="F12306" s="8"/>
      <c r="G12306" s="48"/>
      <c r="I12306" s="3"/>
      <c r="J12306" s="3"/>
      <c r="K12306" s="3"/>
      <c r="L12306" s="3"/>
      <c r="M12306" s="3"/>
      <c r="N12306" s="3"/>
      <c r="O12306" s="3"/>
      <c r="P12306" s="3"/>
      <c r="Q12306" s="3"/>
      <c r="R12306" s="6"/>
      <c r="S12306" s="3"/>
      <c r="T12306" s="3"/>
      <c r="U12306" s="3"/>
      <c r="V12306" s="3"/>
      <c r="W12306" s="3"/>
      <c r="X12306" s="3"/>
      <c r="Y12306" s="7"/>
    </row>
    <row r="12307" spans="2:25" s="12" customFormat="1" x14ac:dyDescent="0.2">
      <c r="B12307" s="8"/>
      <c r="C12307" s="8"/>
      <c r="D12307" s="8"/>
      <c r="E12307" s="3"/>
      <c r="F12307" s="8"/>
      <c r="G12307" s="48"/>
      <c r="I12307" s="3"/>
      <c r="J12307" s="3"/>
      <c r="K12307" s="3"/>
      <c r="L12307" s="3"/>
      <c r="M12307" s="3"/>
      <c r="N12307" s="3"/>
      <c r="O12307" s="3"/>
      <c r="P12307" s="3"/>
      <c r="Q12307" s="3"/>
      <c r="R12307" s="6"/>
      <c r="S12307" s="3"/>
      <c r="T12307" s="3"/>
      <c r="U12307" s="3"/>
      <c r="V12307" s="3"/>
      <c r="W12307" s="3"/>
      <c r="X12307" s="3"/>
      <c r="Y12307" s="7"/>
    </row>
    <row r="12308" spans="2:25" s="12" customFormat="1" x14ac:dyDescent="0.2">
      <c r="B12308" s="8"/>
      <c r="C12308" s="8"/>
      <c r="D12308" s="8"/>
      <c r="E12308" s="3"/>
      <c r="F12308" s="8"/>
      <c r="G12308" s="48"/>
      <c r="I12308" s="3"/>
      <c r="J12308" s="3"/>
      <c r="K12308" s="3"/>
      <c r="L12308" s="3"/>
      <c r="M12308" s="3"/>
      <c r="N12308" s="3"/>
      <c r="O12308" s="3"/>
      <c r="P12308" s="3"/>
      <c r="Q12308" s="3"/>
      <c r="R12308" s="6"/>
      <c r="S12308" s="3"/>
      <c r="T12308" s="3"/>
      <c r="U12308" s="3"/>
      <c r="V12308" s="3"/>
      <c r="W12308" s="3"/>
      <c r="X12308" s="3"/>
      <c r="Y12308" s="7"/>
    </row>
    <row r="12309" spans="2:25" s="12" customFormat="1" x14ac:dyDescent="0.2">
      <c r="B12309" s="8"/>
      <c r="C12309" s="8"/>
      <c r="D12309" s="8"/>
      <c r="E12309" s="3"/>
      <c r="F12309" s="8"/>
      <c r="G12309" s="48"/>
      <c r="I12309" s="3"/>
      <c r="J12309" s="3"/>
      <c r="K12309" s="3"/>
      <c r="L12309" s="3"/>
      <c r="M12309" s="3"/>
      <c r="N12309" s="3"/>
      <c r="O12309" s="3"/>
      <c r="P12309" s="3"/>
      <c r="Q12309" s="3"/>
      <c r="R12309" s="6"/>
      <c r="S12309" s="3"/>
      <c r="T12309" s="3"/>
      <c r="U12309" s="3"/>
      <c r="V12309" s="3"/>
      <c r="W12309" s="3"/>
      <c r="X12309" s="3"/>
      <c r="Y12309" s="7"/>
    </row>
    <row r="12310" spans="2:25" s="12" customFormat="1" x14ac:dyDescent="0.2">
      <c r="B12310" s="8"/>
      <c r="C12310" s="8"/>
      <c r="D12310" s="8"/>
      <c r="E12310" s="3"/>
      <c r="F12310" s="8"/>
      <c r="G12310" s="48"/>
      <c r="I12310" s="3"/>
      <c r="J12310" s="3"/>
      <c r="K12310" s="3"/>
      <c r="L12310" s="3"/>
      <c r="M12310" s="3"/>
      <c r="N12310" s="3"/>
      <c r="O12310" s="3"/>
      <c r="P12310" s="3"/>
      <c r="Q12310" s="3"/>
      <c r="R12310" s="6"/>
      <c r="S12310" s="3"/>
      <c r="T12310" s="3"/>
      <c r="U12310" s="3"/>
      <c r="V12310" s="3"/>
      <c r="W12310" s="3"/>
      <c r="X12310" s="3"/>
      <c r="Y12310" s="7"/>
    </row>
    <row r="12311" spans="2:25" s="12" customFormat="1" x14ac:dyDescent="0.2">
      <c r="B12311" s="8"/>
      <c r="C12311" s="8"/>
      <c r="D12311" s="8"/>
      <c r="E12311" s="3"/>
      <c r="F12311" s="8"/>
      <c r="G12311" s="48"/>
      <c r="I12311" s="3"/>
      <c r="J12311" s="3"/>
      <c r="K12311" s="3"/>
      <c r="L12311" s="3"/>
      <c r="M12311" s="3"/>
      <c r="N12311" s="3"/>
      <c r="O12311" s="3"/>
      <c r="P12311" s="3"/>
      <c r="Q12311" s="3"/>
      <c r="R12311" s="6"/>
      <c r="S12311" s="3"/>
      <c r="T12311" s="3"/>
      <c r="U12311" s="3"/>
      <c r="V12311" s="3"/>
      <c r="W12311" s="3"/>
      <c r="X12311" s="3"/>
      <c r="Y12311" s="7"/>
    </row>
    <row r="12312" spans="2:25" s="12" customFormat="1" x14ac:dyDescent="0.2">
      <c r="B12312" s="8"/>
      <c r="C12312" s="8"/>
      <c r="D12312" s="8"/>
      <c r="E12312" s="3"/>
      <c r="F12312" s="8"/>
      <c r="G12312" s="48"/>
      <c r="I12312" s="3"/>
      <c r="J12312" s="3"/>
      <c r="K12312" s="3"/>
      <c r="L12312" s="3"/>
      <c r="M12312" s="3"/>
      <c r="N12312" s="3"/>
      <c r="O12312" s="3"/>
      <c r="P12312" s="3"/>
      <c r="Q12312" s="3"/>
      <c r="R12312" s="6"/>
      <c r="S12312" s="3"/>
      <c r="T12312" s="3"/>
      <c r="U12312" s="3"/>
      <c r="V12312" s="3"/>
      <c r="W12312" s="3"/>
      <c r="X12312" s="3"/>
      <c r="Y12312" s="7"/>
    </row>
    <row r="12313" spans="2:25" s="12" customFormat="1" x14ac:dyDescent="0.2">
      <c r="B12313" s="8"/>
      <c r="C12313" s="8"/>
      <c r="D12313" s="8"/>
      <c r="E12313" s="3"/>
      <c r="F12313" s="8"/>
      <c r="G12313" s="48"/>
      <c r="I12313" s="3"/>
      <c r="J12313" s="3"/>
      <c r="K12313" s="3"/>
      <c r="L12313" s="3"/>
      <c r="M12313" s="3"/>
      <c r="N12313" s="3"/>
      <c r="O12313" s="3"/>
      <c r="P12313" s="3"/>
      <c r="Q12313" s="3"/>
      <c r="R12313" s="6"/>
      <c r="S12313" s="3"/>
      <c r="T12313" s="3"/>
      <c r="U12313" s="3"/>
      <c r="V12313" s="3"/>
      <c r="W12313" s="3"/>
      <c r="X12313" s="3"/>
      <c r="Y12313" s="7"/>
    </row>
    <row r="12314" spans="2:25" s="12" customFormat="1" x14ac:dyDescent="0.2">
      <c r="B12314" s="8"/>
      <c r="C12314" s="8"/>
      <c r="D12314" s="8"/>
      <c r="E12314" s="3"/>
      <c r="F12314" s="8"/>
      <c r="G12314" s="48"/>
      <c r="I12314" s="3"/>
      <c r="J12314" s="3"/>
      <c r="K12314" s="3"/>
      <c r="L12314" s="3"/>
      <c r="M12314" s="3"/>
      <c r="N12314" s="3"/>
      <c r="O12314" s="3"/>
      <c r="P12314" s="3"/>
      <c r="Q12314" s="3"/>
      <c r="R12314" s="6"/>
      <c r="S12314" s="3"/>
      <c r="T12314" s="3"/>
      <c r="U12314" s="3"/>
      <c r="V12314" s="3"/>
      <c r="W12314" s="3"/>
      <c r="X12314" s="3"/>
      <c r="Y12314" s="7"/>
    </row>
    <row r="12315" spans="2:25" s="12" customFormat="1" x14ac:dyDescent="0.2">
      <c r="B12315" s="8"/>
      <c r="C12315" s="8"/>
      <c r="D12315" s="8"/>
      <c r="E12315" s="3"/>
      <c r="F12315" s="8"/>
      <c r="G12315" s="48"/>
      <c r="I12315" s="3"/>
      <c r="J12315" s="3"/>
      <c r="K12315" s="3"/>
      <c r="L12315" s="3"/>
      <c r="M12315" s="3"/>
      <c r="N12315" s="3"/>
      <c r="O12315" s="3"/>
      <c r="P12315" s="3"/>
      <c r="Q12315" s="3"/>
      <c r="R12315" s="6"/>
      <c r="S12315" s="3"/>
      <c r="T12315" s="3"/>
      <c r="U12315" s="3"/>
      <c r="V12315" s="3"/>
      <c r="W12315" s="3"/>
      <c r="X12315" s="3"/>
      <c r="Y12315" s="7"/>
    </row>
    <row r="12316" spans="2:25" s="12" customFormat="1" x14ac:dyDescent="0.2">
      <c r="B12316" s="8"/>
      <c r="C12316" s="8"/>
      <c r="D12316" s="8"/>
      <c r="E12316" s="3"/>
      <c r="F12316" s="8"/>
      <c r="G12316" s="48"/>
      <c r="I12316" s="3"/>
      <c r="J12316" s="3"/>
      <c r="K12316" s="3"/>
      <c r="L12316" s="3"/>
      <c r="M12316" s="3"/>
      <c r="N12316" s="3"/>
      <c r="O12316" s="3"/>
      <c r="P12316" s="3"/>
      <c r="Q12316" s="3"/>
      <c r="R12316" s="6"/>
      <c r="S12316" s="3"/>
      <c r="T12316" s="3"/>
      <c r="U12316" s="3"/>
      <c r="V12316" s="3"/>
      <c r="W12316" s="3"/>
      <c r="X12316" s="3"/>
      <c r="Y12316" s="7"/>
    </row>
    <row r="12317" spans="2:25" s="12" customFormat="1" x14ac:dyDescent="0.2">
      <c r="B12317" s="8"/>
      <c r="C12317" s="8"/>
      <c r="D12317" s="8"/>
      <c r="E12317" s="3"/>
      <c r="F12317" s="8"/>
      <c r="G12317" s="48"/>
      <c r="I12317" s="3"/>
      <c r="J12317" s="3"/>
      <c r="K12317" s="3"/>
      <c r="L12317" s="3"/>
      <c r="M12317" s="3"/>
      <c r="N12317" s="3"/>
      <c r="O12317" s="3"/>
      <c r="P12317" s="3"/>
      <c r="Q12317" s="3"/>
      <c r="R12317" s="6"/>
      <c r="S12317" s="3"/>
      <c r="T12317" s="3"/>
      <c r="U12317" s="3"/>
      <c r="V12317" s="3"/>
      <c r="W12317" s="3"/>
      <c r="X12317" s="3"/>
      <c r="Y12317" s="7"/>
    </row>
    <row r="12318" spans="2:25" s="12" customFormat="1" x14ac:dyDescent="0.2">
      <c r="B12318" s="8"/>
      <c r="C12318" s="8"/>
      <c r="D12318" s="8"/>
      <c r="E12318" s="3"/>
      <c r="F12318" s="8"/>
      <c r="G12318" s="48"/>
      <c r="I12318" s="3"/>
      <c r="J12318" s="3"/>
      <c r="K12318" s="3"/>
      <c r="L12318" s="3"/>
      <c r="M12318" s="3"/>
      <c r="N12318" s="3"/>
      <c r="O12318" s="3"/>
      <c r="P12318" s="3"/>
      <c r="Q12318" s="3"/>
      <c r="R12318" s="6"/>
      <c r="S12318" s="3"/>
      <c r="T12318" s="3"/>
      <c r="U12318" s="3"/>
      <c r="V12318" s="3"/>
      <c r="W12318" s="3"/>
      <c r="X12318" s="3"/>
      <c r="Y12318" s="7"/>
    </row>
    <row r="12319" spans="2:25" s="12" customFormat="1" x14ac:dyDescent="0.2">
      <c r="B12319" s="8"/>
      <c r="C12319" s="8"/>
      <c r="D12319" s="8"/>
      <c r="E12319" s="3"/>
      <c r="F12319" s="8"/>
      <c r="G12319" s="48"/>
      <c r="I12319" s="3"/>
      <c r="J12319" s="3"/>
      <c r="K12319" s="3"/>
      <c r="L12319" s="3"/>
      <c r="M12319" s="3"/>
      <c r="N12319" s="3"/>
      <c r="O12319" s="3"/>
      <c r="P12319" s="3"/>
      <c r="Q12319" s="3"/>
      <c r="R12319" s="6"/>
      <c r="S12319" s="3"/>
      <c r="T12319" s="3"/>
      <c r="U12319" s="3"/>
      <c r="V12319" s="3"/>
      <c r="W12319" s="3"/>
      <c r="X12319" s="3"/>
      <c r="Y12319" s="7"/>
    </row>
    <row r="12320" spans="2:25" s="12" customFormat="1" x14ac:dyDescent="0.2">
      <c r="B12320" s="8"/>
      <c r="C12320" s="8"/>
      <c r="D12320" s="8"/>
      <c r="E12320" s="3"/>
      <c r="F12320" s="8"/>
      <c r="G12320" s="48"/>
      <c r="I12320" s="3"/>
      <c r="J12320" s="3"/>
      <c r="K12320" s="3"/>
      <c r="L12320" s="3"/>
      <c r="M12320" s="3"/>
      <c r="N12320" s="3"/>
      <c r="O12320" s="3"/>
      <c r="P12320" s="3"/>
      <c r="Q12320" s="3"/>
      <c r="R12320" s="6"/>
      <c r="S12320" s="3"/>
      <c r="T12320" s="3"/>
      <c r="U12320" s="3"/>
      <c r="V12320" s="3"/>
      <c r="W12320" s="3"/>
      <c r="X12320" s="3"/>
      <c r="Y12320" s="7"/>
    </row>
    <row r="12321" spans="2:25" s="12" customFormat="1" x14ac:dyDescent="0.2">
      <c r="B12321" s="8"/>
      <c r="C12321" s="8"/>
      <c r="D12321" s="8"/>
      <c r="E12321" s="3"/>
      <c r="F12321" s="8"/>
      <c r="G12321" s="48"/>
      <c r="I12321" s="3"/>
      <c r="J12321" s="3"/>
      <c r="K12321" s="3"/>
      <c r="L12321" s="3"/>
      <c r="M12321" s="3"/>
      <c r="N12321" s="3"/>
      <c r="O12321" s="3"/>
      <c r="P12321" s="3"/>
      <c r="Q12321" s="3"/>
      <c r="R12321" s="6"/>
      <c r="S12321" s="3"/>
      <c r="T12321" s="3"/>
      <c r="U12321" s="3"/>
      <c r="V12321" s="3"/>
      <c r="W12321" s="3"/>
      <c r="X12321" s="3"/>
      <c r="Y12321" s="7"/>
    </row>
    <row r="12322" spans="2:25" s="12" customFormat="1" x14ac:dyDescent="0.2">
      <c r="B12322" s="8"/>
      <c r="C12322" s="8"/>
      <c r="D12322" s="8"/>
      <c r="E12322" s="3"/>
      <c r="F12322" s="8"/>
      <c r="G12322" s="48"/>
      <c r="I12322" s="3"/>
      <c r="J12322" s="3"/>
      <c r="K12322" s="3"/>
      <c r="L12322" s="3"/>
      <c r="M12322" s="3"/>
      <c r="N12322" s="3"/>
      <c r="O12322" s="3"/>
      <c r="P12322" s="3"/>
      <c r="Q12322" s="3"/>
      <c r="R12322" s="6"/>
      <c r="S12322" s="3"/>
      <c r="T12322" s="3"/>
      <c r="U12322" s="3"/>
      <c r="V12322" s="3"/>
      <c r="W12322" s="3"/>
      <c r="X12322" s="3"/>
      <c r="Y12322" s="7"/>
    </row>
    <row r="12323" spans="2:25" s="12" customFormat="1" x14ac:dyDescent="0.2">
      <c r="B12323" s="8"/>
      <c r="C12323" s="8"/>
      <c r="D12323" s="8"/>
      <c r="E12323" s="3"/>
      <c r="F12323" s="8"/>
      <c r="G12323" s="48"/>
      <c r="I12323" s="3"/>
      <c r="J12323" s="3"/>
      <c r="K12323" s="3"/>
      <c r="L12323" s="3"/>
      <c r="M12323" s="3"/>
      <c r="N12323" s="3"/>
      <c r="O12323" s="3"/>
      <c r="P12323" s="3"/>
      <c r="Q12323" s="3"/>
      <c r="R12323" s="6"/>
      <c r="S12323" s="3"/>
      <c r="T12323" s="3"/>
      <c r="U12323" s="3"/>
      <c r="V12323" s="3"/>
      <c r="W12323" s="3"/>
      <c r="X12323" s="3"/>
      <c r="Y12323" s="7"/>
    </row>
    <row r="12324" spans="2:25" s="12" customFormat="1" x14ac:dyDescent="0.2">
      <c r="B12324" s="8"/>
      <c r="C12324" s="8"/>
      <c r="D12324" s="8"/>
      <c r="E12324" s="3"/>
      <c r="F12324" s="8"/>
      <c r="G12324" s="48"/>
      <c r="I12324" s="3"/>
      <c r="J12324" s="3"/>
      <c r="K12324" s="3"/>
      <c r="L12324" s="3"/>
      <c r="M12324" s="3"/>
      <c r="N12324" s="3"/>
      <c r="O12324" s="3"/>
      <c r="P12324" s="3"/>
      <c r="Q12324" s="3"/>
      <c r="R12324" s="6"/>
      <c r="S12324" s="3"/>
      <c r="T12324" s="3"/>
      <c r="U12324" s="3"/>
      <c r="V12324" s="3"/>
      <c r="W12324" s="3"/>
      <c r="X12324" s="3"/>
      <c r="Y12324" s="7"/>
    </row>
    <row r="12325" spans="2:25" s="12" customFormat="1" x14ac:dyDescent="0.2">
      <c r="B12325" s="8"/>
      <c r="C12325" s="8"/>
      <c r="D12325" s="8"/>
      <c r="E12325" s="3"/>
      <c r="F12325" s="8"/>
      <c r="G12325" s="48"/>
      <c r="I12325" s="3"/>
      <c r="J12325" s="3"/>
      <c r="K12325" s="3"/>
      <c r="L12325" s="3"/>
      <c r="M12325" s="3"/>
      <c r="N12325" s="3"/>
      <c r="O12325" s="3"/>
      <c r="P12325" s="3"/>
      <c r="Q12325" s="3"/>
      <c r="R12325" s="6"/>
      <c r="S12325" s="3"/>
      <c r="T12325" s="3"/>
      <c r="U12325" s="3"/>
      <c r="V12325" s="3"/>
      <c r="W12325" s="3"/>
      <c r="X12325" s="3"/>
      <c r="Y12325" s="7"/>
    </row>
    <row r="12326" spans="2:25" s="12" customFormat="1" x14ac:dyDescent="0.2">
      <c r="B12326" s="8"/>
      <c r="C12326" s="8"/>
      <c r="D12326" s="8"/>
      <c r="E12326" s="3"/>
      <c r="F12326" s="8"/>
      <c r="G12326" s="48"/>
      <c r="I12326" s="3"/>
      <c r="J12326" s="3"/>
      <c r="K12326" s="3"/>
      <c r="L12326" s="3"/>
      <c r="M12326" s="3"/>
      <c r="N12326" s="3"/>
      <c r="O12326" s="3"/>
      <c r="P12326" s="3"/>
      <c r="Q12326" s="3"/>
      <c r="R12326" s="6"/>
      <c r="S12326" s="3"/>
      <c r="T12326" s="3"/>
      <c r="U12326" s="3"/>
      <c r="V12326" s="3"/>
      <c r="W12326" s="3"/>
      <c r="X12326" s="3"/>
      <c r="Y12326" s="7"/>
    </row>
    <row r="12327" spans="2:25" s="12" customFormat="1" x14ac:dyDescent="0.2">
      <c r="B12327" s="8"/>
      <c r="C12327" s="8"/>
      <c r="D12327" s="8"/>
      <c r="E12327" s="3"/>
      <c r="F12327" s="8"/>
      <c r="G12327" s="48"/>
      <c r="I12327" s="3"/>
      <c r="J12327" s="3"/>
      <c r="K12327" s="3"/>
      <c r="L12327" s="3"/>
      <c r="M12327" s="3"/>
      <c r="N12327" s="3"/>
      <c r="O12327" s="3"/>
      <c r="P12327" s="3"/>
      <c r="Q12327" s="3"/>
      <c r="R12327" s="6"/>
      <c r="S12327" s="3"/>
      <c r="T12327" s="3"/>
      <c r="U12327" s="3"/>
      <c r="V12327" s="3"/>
      <c r="W12327" s="3"/>
      <c r="X12327" s="3"/>
      <c r="Y12327" s="7"/>
    </row>
    <row r="12328" spans="2:25" s="12" customFormat="1" x14ac:dyDescent="0.2">
      <c r="B12328" s="8"/>
      <c r="C12328" s="8"/>
      <c r="D12328" s="8"/>
      <c r="E12328" s="3"/>
      <c r="F12328" s="8"/>
      <c r="G12328" s="48"/>
      <c r="I12328" s="3"/>
      <c r="J12328" s="3"/>
      <c r="K12328" s="3"/>
      <c r="L12328" s="3"/>
      <c r="M12328" s="3"/>
      <c r="N12328" s="3"/>
      <c r="O12328" s="3"/>
      <c r="P12328" s="3"/>
      <c r="Q12328" s="3"/>
      <c r="R12328" s="6"/>
      <c r="S12328" s="3"/>
      <c r="T12328" s="3"/>
      <c r="U12328" s="3"/>
      <c r="V12328" s="3"/>
      <c r="W12328" s="3"/>
      <c r="X12328" s="3"/>
      <c r="Y12328" s="7"/>
    </row>
    <row r="12329" spans="2:25" s="12" customFormat="1" x14ac:dyDescent="0.2">
      <c r="B12329" s="8"/>
      <c r="C12329" s="8"/>
      <c r="D12329" s="8"/>
      <c r="E12329" s="3"/>
      <c r="F12329" s="8"/>
      <c r="G12329" s="48"/>
      <c r="I12329" s="3"/>
      <c r="J12329" s="3"/>
      <c r="K12329" s="3"/>
      <c r="L12329" s="3"/>
      <c r="M12329" s="3"/>
      <c r="N12329" s="3"/>
      <c r="O12329" s="3"/>
      <c r="P12329" s="3"/>
      <c r="Q12329" s="3"/>
      <c r="R12329" s="6"/>
      <c r="S12329" s="3"/>
      <c r="T12329" s="3"/>
      <c r="U12329" s="3"/>
      <c r="V12329" s="3"/>
      <c r="W12329" s="3"/>
      <c r="X12329" s="3"/>
      <c r="Y12329" s="7"/>
    </row>
    <row r="12330" spans="2:25" s="12" customFormat="1" x14ac:dyDescent="0.2">
      <c r="B12330" s="8"/>
      <c r="C12330" s="8"/>
      <c r="D12330" s="8"/>
      <c r="E12330" s="3"/>
      <c r="F12330" s="8"/>
      <c r="G12330" s="48"/>
      <c r="I12330" s="3"/>
      <c r="J12330" s="3"/>
      <c r="K12330" s="3"/>
      <c r="L12330" s="3"/>
      <c r="M12330" s="3"/>
      <c r="N12330" s="3"/>
      <c r="O12330" s="3"/>
      <c r="P12330" s="3"/>
      <c r="Q12330" s="3"/>
      <c r="R12330" s="6"/>
      <c r="S12330" s="3"/>
      <c r="T12330" s="3"/>
      <c r="U12330" s="3"/>
      <c r="V12330" s="3"/>
      <c r="W12330" s="3"/>
      <c r="X12330" s="3"/>
      <c r="Y12330" s="7"/>
    </row>
    <row r="12331" spans="2:25" s="12" customFormat="1" x14ac:dyDescent="0.2">
      <c r="B12331" s="8"/>
      <c r="C12331" s="8"/>
      <c r="D12331" s="8"/>
      <c r="E12331" s="3"/>
      <c r="F12331" s="8"/>
      <c r="G12331" s="48"/>
      <c r="I12331" s="3"/>
      <c r="J12331" s="3"/>
      <c r="K12331" s="3"/>
      <c r="L12331" s="3"/>
      <c r="M12331" s="3"/>
      <c r="N12331" s="3"/>
      <c r="O12331" s="3"/>
      <c r="P12331" s="3"/>
      <c r="Q12331" s="3"/>
      <c r="R12331" s="6"/>
      <c r="S12331" s="3"/>
      <c r="T12331" s="3"/>
      <c r="U12331" s="3"/>
      <c r="V12331" s="3"/>
      <c r="W12331" s="3"/>
      <c r="X12331" s="3"/>
      <c r="Y12331" s="7"/>
    </row>
    <row r="12332" spans="2:25" s="12" customFormat="1" x14ac:dyDescent="0.2">
      <c r="B12332" s="8"/>
      <c r="C12332" s="8"/>
      <c r="D12332" s="8"/>
      <c r="E12332" s="3"/>
      <c r="F12332" s="8"/>
      <c r="G12332" s="48"/>
      <c r="I12332" s="3"/>
      <c r="J12332" s="3"/>
      <c r="K12332" s="3"/>
      <c r="L12332" s="3"/>
      <c r="M12332" s="3"/>
      <c r="N12332" s="3"/>
      <c r="O12332" s="3"/>
      <c r="P12332" s="3"/>
      <c r="Q12332" s="3"/>
      <c r="R12332" s="6"/>
      <c r="S12332" s="3"/>
      <c r="T12332" s="3"/>
      <c r="U12332" s="3"/>
      <c r="V12332" s="3"/>
      <c r="W12332" s="3"/>
      <c r="X12332" s="3"/>
      <c r="Y12332" s="7"/>
    </row>
    <row r="12333" spans="2:25" s="12" customFormat="1" x14ac:dyDescent="0.2">
      <c r="B12333" s="8"/>
      <c r="C12333" s="8"/>
      <c r="D12333" s="8"/>
      <c r="E12333" s="3"/>
      <c r="F12333" s="8"/>
      <c r="G12333" s="48"/>
      <c r="I12333" s="3"/>
      <c r="J12333" s="3"/>
      <c r="K12333" s="3"/>
      <c r="L12333" s="3"/>
      <c r="M12333" s="3"/>
      <c r="N12333" s="3"/>
      <c r="O12333" s="3"/>
      <c r="P12333" s="3"/>
      <c r="Q12333" s="3"/>
      <c r="R12333" s="6"/>
      <c r="S12333" s="3"/>
      <c r="T12333" s="3"/>
      <c r="U12333" s="3"/>
      <c r="V12333" s="3"/>
      <c r="W12333" s="3"/>
      <c r="X12333" s="3"/>
      <c r="Y12333" s="7"/>
    </row>
    <row r="12334" spans="2:25" s="12" customFormat="1" x14ac:dyDescent="0.2">
      <c r="B12334" s="8"/>
      <c r="C12334" s="8"/>
      <c r="D12334" s="8"/>
      <c r="E12334" s="3"/>
      <c r="F12334" s="8"/>
      <c r="G12334" s="48"/>
      <c r="I12334" s="3"/>
      <c r="J12334" s="3"/>
      <c r="K12334" s="3"/>
      <c r="L12334" s="3"/>
      <c r="M12334" s="3"/>
      <c r="N12334" s="3"/>
      <c r="O12334" s="3"/>
      <c r="P12334" s="3"/>
      <c r="Q12334" s="3"/>
      <c r="R12334" s="6"/>
      <c r="S12334" s="3"/>
      <c r="T12334" s="3"/>
      <c r="U12334" s="3"/>
      <c r="V12334" s="3"/>
      <c r="W12334" s="3"/>
      <c r="X12334" s="3"/>
      <c r="Y12334" s="7"/>
    </row>
    <row r="12335" spans="2:25" s="12" customFormat="1" x14ac:dyDescent="0.2">
      <c r="B12335" s="8"/>
      <c r="C12335" s="8"/>
      <c r="D12335" s="8"/>
      <c r="E12335" s="3"/>
      <c r="F12335" s="8"/>
      <c r="G12335" s="48"/>
      <c r="I12335" s="3"/>
      <c r="J12335" s="3"/>
      <c r="K12335" s="3"/>
      <c r="L12335" s="3"/>
      <c r="M12335" s="3"/>
      <c r="N12335" s="3"/>
      <c r="O12335" s="3"/>
      <c r="P12335" s="3"/>
      <c r="Q12335" s="3"/>
      <c r="R12335" s="6"/>
      <c r="S12335" s="3"/>
      <c r="T12335" s="3"/>
      <c r="U12335" s="3"/>
      <c r="V12335" s="3"/>
      <c r="W12335" s="3"/>
      <c r="X12335" s="3"/>
      <c r="Y12335" s="7"/>
    </row>
    <row r="12336" spans="2:25" s="12" customFormat="1" x14ac:dyDescent="0.2">
      <c r="B12336" s="8"/>
      <c r="C12336" s="8"/>
      <c r="D12336" s="8"/>
      <c r="E12336" s="3"/>
      <c r="F12336" s="8"/>
      <c r="G12336" s="48"/>
      <c r="I12336" s="3"/>
      <c r="J12336" s="3"/>
      <c r="K12336" s="3"/>
      <c r="L12336" s="3"/>
      <c r="M12336" s="3"/>
      <c r="N12336" s="3"/>
      <c r="O12336" s="3"/>
      <c r="P12336" s="3"/>
      <c r="Q12336" s="3"/>
      <c r="R12336" s="6"/>
      <c r="S12336" s="3"/>
      <c r="T12336" s="3"/>
      <c r="U12336" s="3"/>
      <c r="V12336" s="3"/>
      <c r="W12336" s="3"/>
      <c r="X12336" s="3"/>
      <c r="Y12336" s="7"/>
    </row>
    <row r="12337" spans="2:25" s="12" customFormat="1" x14ac:dyDescent="0.2">
      <c r="B12337" s="8"/>
      <c r="C12337" s="8"/>
      <c r="D12337" s="8"/>
      <c r="E12337" s="3"/>
      <c r="F12337" s="8"/>
      <c r="G12337" s="48"/>
      <c r="I12337" s="3"/>
      <c r="J12337" s="3"/>
      <c r="K12337" s="3"/>
      <c r="L12337" s="3"/>
      <c r="M12337" s="3"/>
      <c r="N12337" s="3"/>
      <c r="O12337" s="3"/>
      <c r="P12337" s="3"/>
      <c r="Q12337" s="3"/>
      <c r="R12337" s="6"/>
      <c r="S12337" s="3"/>
      <c r="T12337" s="3"/>
      <c r="U12337" s="3"/>
      <c r="V12337" s="3"/>
      <c r="W12337" s="3"/>
      <c r="X12337" s="3"/>
      <c r="Y12337" s="7"/>
    </row>
    <row r="12338" spans="2:25" s="12" customFormat="1" x14ac:dyDescent="0.2">
      <c r="B12338" s="8"/>
      <c r="C12338" s="8"/>
      <c r="D12338" s="8"/>
      <c r="E12338" s="3"/>
      <c r="F12338" s="8"/>
      <c r="G12338" s="48"/>
      <c r="I12338" s="3"/>
      <c r="J12338" s="3"/>
      <c r="K12338" s="3"/>
      <c r="L12338" s="3"/>
      <c r="M12338" s="3"/>
      <c r="N12338" s="3"/>
      <c r="O12338" s="3"/>
      <c r="P12338" s="3"/>
      <c r="Q12338" s="3"/>
      <c r="R12338" s="6"/>
      <c r="S12338" s="3"/>
      <c r="T12338" s="3"/>
      <c r="U12338" s="3"/>
      <c r="V12338" s="3"/>
      <c r="W12338" s="3"/>
      <c r="X12338" s="3"/>
      <c r="Y12338" s="7"/>
    </row>
    <row r="12339" spans="2:25" s="12" customFormat="1" x14ac:dyDescent="0.2">
      <c r="B12339" s="8"/>
      <c r="C12339" s="8"/>
      <c r="D12339" s="8"/>
      <c r="E12339" s="3"/>
      <c r="F12339" s="8"/>
      <c r="G12339" s="48"/>
      <c r="I12339" s="3"/>
      <c r="J12339" s="3"/>
      <c r="K12339" s="3"/>
      <c r="L12339" s="3"/>
      <c r="M12339" s="3"/>
      <c r="N12339" s="3"/>
      <c r="O12339" s="3"/>
      <c r="P12339" s="3"/>
      <c r="Q12339" s="3"/>
      <c r="R12339" s="6"/>
      <c r="S12339" s="3"/>
      <c r="T12339" s="3"/>
      <c r="U12339" s="3"/>
      <c r="V12339" s="3"/>
      <c r="W12339" s="3"/>
      <c r="X12339" s="3"/>
      <c r="Y12339" s="7"/>
    </row>
    <row r="12340" spans="2:25" s="12" customFormat="1" x14ac:dyDescent="0.2">
      <c r="B12340" s="8"/>
      <c r="C12340" s="8"/>
      <c r="D12340" s="8"/>
      <c r="E12340" s="3"/>
      <c r="F12340" s="8"/>
      <c r="G12340" s="48"/>
      <c r="I12340" s="3"/>
      <c r="J12340" s="3"/>
      <c r="K12340" s="3"/>
      <c r="L12340" s="3"/>
      <c r="M12340" s="3"/>
      <c r="N12340" s="3"/>
      <c r="O12340" s="3"/>
      <c r="P12340" s="3"/>
      <c r="Q12340" s="3"/>
      <c r="R12340" s="6"/>
      <c r="S12340" s="3"/>
      <c r="T12340" s="3"/>
      <c r="U12340" s="3"/>
      <c r="V12340" s="3"/>
      <c r="W12340" s="3"/>
      <c r="X12340" s="3"/>
      <c r="Y12340" s="7"/>
    </row>
    <row r="12341" spans="2:25" s="12" customFormat="1" x14ac:dyDescent="0.2">
      <c r="B12341" s="8"/>
      <c r="C12341" s="8"/>
      <c r="D12341" s="8"/>
      <c r="E12341" s="3"/>
      <c r="F12341" s="8"/>
      <c r="G12341" s="48"/>
      <c r="I12341" s="3"/>
      <c r="J12341" s="3"/>
      <c r="K12341" s="3"/>
      <c r="L12341" s="3"/>
      <c r="M12341" s="3"/>
      <c r="N12341" s="3"/>
      <c r="O12341" s="3"/>
      <c r="P12341" s="3"/>
      <c r="Q12341" s="3"/>
      <c r="R12341" s="6"/>
      <c r="S12341" s="3"/>
      <c r="T12341" s="3"/>
      <c r="U12341" s="3"/>
      <c r="V12341" s="3"/>
      <c r="W12341" s="3"/>
      <c r="X12341" s="3"/>
      <c r="Y12341" s="7"/>
    </row>
    <row r="12342" spans="2:25" s="12" customFormat="1" x14ac:dyDescent="0.2">
      <c r="B12342" s="8"/>
      <c r="C12342" s="8"/>
      <c r="D12342" s="8"/>
      <c r="E12342" s="3"/>
      <c r="F12342" s="8"/>
      <c r="G12342" s="48"/>
      <c r="I12342" s="3"/>
      <c r="J12342" s="3"/>
      <c r="K12342" s="3"/>
      <c r="L12342" s="3"/>
      <c r="M12342" s="3"/>
      <c r="N12342" s="3"/>
      <c r="O12342" s="3"/>
      <c r="P12342" s="3"/>
      <c r="Q12342" s="3"/>
      <c r="R12342" s="6"/>
      <c r="S12342" s="3"/>
      <c r="T12342" s="3"/>
      <c r="U12342" s="3"/>
      <c r="V12342" s="3"/>
      <c r="W12342" s="3"/>
      <c r="X12342" s="3"/>
      <c r="Y12342" s="7"/>
    </row>
    <row r="12343" spans="2:25" s="12" customFormat="1" x14ac:dyDescent="0.2">
      <c r="B12343" s="8"/>
      <c r="C12343" s="8"/>
      <c r="D12343" s="8"/>
      <c r="E12343" s="3"/>
      <c r="F12343" s="8"/>
      <c r="G12343" s="48"/>
      <c r="I12343" s="3"/>
      <c r="J12343" s="3"/>
      <c r="K12343" s="3"/>
      <c r="L12343" s="3"/>
      <c r="M12343" s="3"/>
      <c r="N12343" s="3"/>
      <c r="O12343" s="3"/>
      <c r="P12343" s="3"/>
      <c r="Q12343" s="3"/>
      <c r="R12343" s="6"/>
      <c r="S12343" s="3"/>
      <c r="T12343" s="3"/>
      <c r="U12343" s="3"/>
      <c r="V12343" s="3"/>
      <c r="W12343" s="3"/>
      <c r="X12343" s="3"/>
      <c r="Y12343" s="7"/>
    </row>
    <row r="12344" spans="2:25" s="12" customFormat="1" x14ac:dyDescent="0.2">
      <c r="B12344" s="8"/>
      <c r="C12344" s="8"/>
      <c r="D12344" s="8"/>
      <c r="E12344" s="3"/>
      <c r="F12344" s="8"/>
      <c r="G12344" s="48"/>
      <c r="I12344" s="3"/>
      <c r="J12344" s="3"/>
      <c r="K12344" s="3"/>
      <c r="L12344" s="3"/>
      <c r="M12344" s="3"/>
      <c r="N12344" s="3"/>
      <c r="O12344" s="3"/>
      <c r="P12344" s="3"/>
      <c r="Q12344" s="3"/>
      <c r="R12344" s="6"/>
      <c r="S12344" s="3"/>
      <c r="T12344" s="3"/>
      <c r="U12344" s="3"/>
      <c r="V12344" s="3"/>
      <c r="W12344" s="3"/>
      <c r="X12344" s="3"/>
      <c r="Y12344" s="7"/>
    </row>
    <row r="12345" spans="2:25" s="12" customFormat="1" x14ac:dyDescent="0.2">
      <c r="B12345" s="8"/>
      <c r="C12345" s="8"/>
      <c r="D12345" s="8"/>
      <c r="E12345" s="3"/>
      <c r="F12345" s="8"/>
      <c r="G12345" s="48"/>
      <c r="I12345" s="3"/>
      <c r="J12345" s="3"/>
      <c r="K12345" s="3"/>
      <c r="L12345" s="3"/>
      <c r="M12345" s="3"/>
      <c r="N12345" s="3"/>
      <c r="O12345" s="3"/>
      <c r="P12345" s="3"/>
      <c r="Q12345" s="3"/>
      <c r="R12345" s="6"/>
      <c r="S12345" s="3"/>
      <c r="T12345" s="3"/>
      <c r="U12345" s="3"/>
      <c r="V12345" s="3"/>
      <c r="W12345" s="3"/>
      <c r="X12345" s="3"/>
      <c r="Y12345" s="7"/>
    </row>
    <row r="12346" spans="2:25" s="12" customFormat="1" x14ac:dyDescent="0.2">
      <c r="B12346" s="8"/>
      <c r="C12346" s="8"/>
      <c r="D12346" s="8"/>
      <c r="E12346" s="3"/>
      <c r="F12346" s="8"/>
      <c r="G12346" s="48"/>
      <c r="I12346" s="3"/>
      <c r="J12346" s="3"/>
      <c r="K12346" s="3"/>
      <c r="L12346" s="3"/>
      <c r="M12346" s="3"/>
      <c r="N12346" s="3"/>
      <c r="O12346" s="3"/>
      <c r="P12346" s="3"/>
      <c r="Q12346" s="3"/>
      <c r="R12346" s="6"/>
      <c r="S12346" s="3"/>
      <c r="T12346" s="3"/>
      <c r="U12346" s="3"/>
      <c r="V12346" s="3"/>
      <c r="W12346" s="3"/>
      <c r="X12346" s="3"/>
      <c r="Y12346" s="7"/>
    </row>
    <row r="12347" spans="2:25" s="12" customFormat="1" x14ac:dyDescent="0.2">
      <c r="B12347" s="8"/>
      <c r="C12347" s="8"/>
      <c r="D12347" s="8"/>
      <c r="E12347" s="3"/>
      <c r="F12347" s="8"/>
      <c r="G12347" s="48"/>
      <c r="I12347" s="3"/>
      <c r="J12347" s="3"/>
      <c r="K12347" s="3"/>
      <c r="L12347" s="3"/>
      <c r="M12347" s="3"/>
      <c r="N12347" s="3"/>
      <c r="O12347" s="3"/>
      <c r="P12347" s="3"/>
      <c r="Q12347" s="3"/>
      <c r="R12347" s="6"/>
      <c r="S12347" s="3"/>
      <c r="T12347" s="3"/>
      <c r="U12347" s="3"/>
      <c r="V12347" s="3"/>
      <c r="W12347" s="3"/>
      <c r="X12347" s="3"/>
      <c r="Y12347" s="7"/>
    </row>
    <row r="12348" spans="2:25" s="12" customFormat="1" x14ac:dyDescent="0.2">
      <c r="B12348" s="8"/>
      <c r="C12348" s="8"/>
      <c r="D12348" s="8"/>
      <c r="E12348" s="3"/>
      <c r="F12348" s="8"/>
      <c r="G12348" s="48"/>
      <c r="I12348" s="3"/>
      <c r="J12348" s="3"/>
      <c r="K12348" s="3"/>
      <c r="L12348" s="3"/>
      <c r="M12348" s="3"/>
      <c r="N12348" s="3"/>
      <c r="O12348" s="3"/>
      <c r="P12348" s="3"/>
      <c r="Q12348" s="3"/>
      <c r="R12348" s="6"/>
      <c r="S12348" s="3"/>
      <c r="T12348" s="3"/>
      <c r="U12348" s="3"/>
      <c r="V12348" s="3"/>
      <c r="W12348" s="3"/>
      <c r="X12348" s="3"/>
      <c r="Y12348" s="7"/>
    </row>
    <row r="12349" spans="2:25" s="12" customFormat="1" x14ac:dyDescent="0.2">
      <c r="B12349" s="8"/>
      <c r="C12349" s="8"/>
      <c r="D12349" s="8"/>
      <c r="E12349" s="3"/>
      <c r="F12349" s="8"/>
      <c r="G12349" s="48"/>
      <c r="I12349" s="3"/>
      <c r="J12349" s="3"/>
      <c r="K12349" s="3"/>
      <c r="L12349" s="3"/>
      <c r="M12349" s="3"/>
      <c r="N12349" s="3"/>
      <c r="O12349" s="3"/>
      <c r="P12349" s="3"/>
      <c r="Q12349" s="3"/>
      <c r="R12349" s="6"/>
      <c r="S12349" s="3"/>
      <c r="T12349" s="3"/>
      <c r="U12349" s="3"/>
      <c r="V12349" s="3"/>
      <c r="W12349" s="3"/>
      <c r="X12349" s="3"/>
      <c r="Y12349" s="7"/>
    </row>
    <row r="12350" spans="2:25" s="12" customFormat="1" x14ac:dyDescent="0.2">
      <c r="B12350" s="8"/>
      <c r="C12350" s="8"/>
      <c r="D12350" s="8"/>
      <c r="E12350" s="3"/>
      <c r="F12350" s="8"/>
      <c r="G12350" s="48"/>
      <c r="I12350" s="3"/>
      <c r="J12350" s="3"/>
      <c r="K12350" s="3"/>
      <c r="L12350" s="3"/>
      <c r="M12350" s="3"/>
      <c r="N12350" s="3"/>
      <c r="O12350" s="3"/>
      <c r="P12350" s="3"/>
      <c r="Q12350" s="3"/>
      <c r="R12350" s="6"/>
      <c r="S12350" s="3"/>
      <c r="T12350" s="3"/>
      <c r="U12350" s="3"/>
      <c r="V12350" s="3"/>
      <c r="W12350" s="3"/>
      <c r="X12350" s="3"/>
      <c r="Y12350" s="7"/>
    </row>
    <row r="12351" spans="2:25" s="12" customFormat="1" x14ac:dyDescent="0.2">
      <c r="B12351" s="8"/>
      <c r="C12351" s="8"/>
      <c r="D12351" s="8"/>
      <c r="E12351" s="3"/>
      <c r="F12351" s="8"/>
      <c r="G12351" s="48"/>
      <c r="I12351" s="3"/>
      <c r="J12351" s="3"/>
      <c r="K12351" s="3"/>
      <c r="L12351" s="3"/>
      <c r="M12351" s="3"/>
      <c r="N12351" s="3"/>
      <c r="O12351" s="3"/>
      <c r="P12351" s="3"/>
      <c r="Q12351" s="3"/>
      <c r="R12351" s="6"/>
      <c r="S12351" s="3"/>
      <c r="T12351" s="3"/>
      <c r="U12351" s="3"/>
      <c r="V12351" s="3"/>
      <c r="W12351" s="3"/>
      <c r="X12351" s="3"/>
      <c r="Y12351" s="7"/>
    </row>
    <row r="12352" spans="2:25" s="12" customFormat="1" x14ac:dyDescent="0.2">
      <c r="B12352" s="8"/>
      <c r="C12352" s="8"/>
      <c r="D12352" s="8"/>
      <c r="E12352" s="3"/>
      <c r="F12352" s="8"/>
      <c r="G12352" s="48"/>
      <c r="I12352" s="3"/>
      <c r="J12352" s="3"/>
      <c r="K12352" s="3"/>
      <c r="L12352" s="3"/>
      <c r="M12352" s="3"/>
      <c r="N12352" s="3"/>
      <c r="O12352" s="3"/>
      <c r="P12352" s="3"/>
      <c r="Q12352" s="3"/>
      <c r="R12352" s="6"/>
      <c r="S12352" s="3"/>
      <c r="T12352" s="3"/>
      <c r="U12352" s="3"/>
      <c r="V12352" s="3"/>
      <c r="W12352" s="3"/>
      <c r="X12352" s="3"/>
      <c r="Y12352" s="7"/>
    </row>
    <row r="12353" spans="2:25" s="12" customFormat="1" x14ac:dyDescent="0.2">
      <c r="B12353" s="8"/>
      <c r="C12353" s="8"/>
      <c r="D12353" s="8"/>
      <c r="E12353" s="3"/>
      <c r="F12353" s="8"/>
      <c r="G12353" s="48"/>
      <c r="I12353" s="3"/>
      <c r="J12353" s="3"/>
      <c r="K12353" s="3"/>
      <c r="L12353" s="3"/>
      <c r="M12353" s="3"/>
      <c r="N12353" s="3"/>
      <c r="O12353" s="3"/>
      <c r="P12353" s="3"/>
      <c r="Q12353" s="3"/>
      <c r="R12353" s="6"/>
      <c r="S12353" s="3"/>
      <c r="T12353" s="3"/>
      <c r="U12353" s="3"/>
      <c r="V12353" s="3"/>
      <c r="W12353" s="3"/>
      <c r="X12353" s="3"/>
      <c r="Y12353" s="7"/>
    </row>
    <row r="12354" spans="2:25" s="12" customFormat="1" x14ac:dyDescent="0.2">
      <c r="B12354" s="8"/>
      <c r="C12354" s="8"/>
      <c r="D12354" s="8"/>
      <c r="E12354" s="3"/>
      <c r="F12354" s="8"/>
      <c r="G12354" s="48"/>
      <c r="I12354" s="3"/>
      <c r="J12354" s="3"/>
      <c r="K12354" s="3"/>
      <c r="L12354" s="3"/>
      <c r="M12354" s="3"/>
      <c r="N12354" s="3"/>
      <c r="O12354" s="3"/>
      <c r="P12354" s="3"/>
      <c r="Q12354" s="3"/>
      <c r="R12354" s="6"/>
      <c r="S12354" s="3"/>
      <c r="T12354" s="3"/>
      <c r="U12354" s="3"/>
      <c r="V12354" s="3"/>
      <c r="W12354" s="3"/>
      <c r="X12354" s="3"/>
      <c r="Y12354" s="7"/>
    </row>
    <row r="12355" spans="2:25" s="12" customFormat="1" x14ac:dyDescent="0.2">
      <c r="B12355" s="8"/>
      <c r="C12355" s="8"/>
      <c r="D12355" s="8"/>
      <c r="E12355" s="3"/>
      <c r="F12355" s="8"/>
      <c r="G12355" s="48"/>
      <c r="I12355" s="3"/>
      <c r="J12355" s="3"/>
      <c r="K12355" s="3"/>
      <c r="L12355" s="3"/>
      <c r="M12355" s="3"/>
      <c r="N12355" s="3"/>
      <c r="O12355" s="3"/>
      <c r="P12355" s="3"/>
      <c r="Q12355" s="3"/>
      <c r="R12355" s="6"/>
      <c r="S12355" s="3"/>
      <c r="T12355" s="3"/>
      <c r="U12355" s="3"/>
      <c r="V12355" s="3"/>
      <c r="W12355" s="3"/>
      <c r="X12355" s="3"/>
      <c r="Y12355" s="7"/>
    </row>
    <row r="12356" spans="2:25" s="12" customFormat="1" x14ac:dyDescent="0.2">
      <c r="B12356" s="8"/>
      <c r="C12356" s="8"/>
      <c r="D12356" s="8"/>
      <c r="E12356" s="3"/>
      <c r="F12356" s="8"/>
      <c r="G12356" s="48"/>
      <c r="I12356" s="3"/>
      <c r="J12356" s="3"/>
      <c r="K12356" s="3"/>
      <c r="L12356" s="3"/>
      <c r="M12356" s="3"/>
      <c r="N12356" s="3"/>
      <c r="O12356" s="3"/>
      <c r="P12356" s="3"/>
      <c r="Q12356" s="3"/>
      <c r="R12356" s="6"/>
      <c r="S12356" s="3"/>
      <c r="T12356" s="3"/>
      <c r="U12356" s="3"/>
      <c r="V12356" s="3"/>
      <c r="W12356" s="3"/>
      <c r="X12356" s="3"/>
      <c r="Y12356" s="7"/>
    </row>
    <row r="12357" spans="2:25" s="12" customFormat="1" x14ac:dyDescent="0.2">
      <c r="B12357" s="8"/>
      <c r="C12357" s="8"/>
      <c r="D12357" s="8"/>
      <c r="E12357" s="3"/>
      <c r="F12357" s="8"/>
      <c r="G12357" s="48"/>
      <c r="I12357" s="3"/>
      <c r="J12357" s="3"/>
      <c r="K12357" s="3"/>
      <c r="L12357" s="3"/>
      <c r="M12357" s="3"/>
      <c r="N12357" s="3"/>
      <c r="O12357" s="3"/>
      <c r="P12357" s="3"/>
      <c r="Q12357" s="3"/>
      <c r="R12357" s="6"/>
      <c r="S12357" s="3"/>
      <c r="T12357" s="3"/>
      <c r="U12357" s="3"/>
      <c r="V12357" s="3"/>
      <c r="W12357" s="3"/>
      <c r="X12357" s="3"/>
      <c r="Y12357" s="7"/>
    </row>
    <row r="12358" spans="2:25" s="12" customFormat="1" x14ac:dyDescent="0.2">
      <c r="B12358" s="8"/>
      <c r="C12358" s="8"/>
      <c r="D12358" s="8"/>
      <c r="E12358" s="3"/>
      <c r="F12358" s="8"/>
      <c r="G12358" s="48"/>
      <c r="I12358" s="3"/>
      <c r="J12358" s="3"/>
      <c r="K12358" s="3"/>
      <c r="L12358" s="3"/>
      <c r="M12358" s="3"/>
      <c r="N12358" s="3"/>
      <c r="O12358" s="3"/>
      <c r="P12358" s="3"/>
      <c r="Q12358" s="3"/>
      <c r="R12358" s="6"/>
      <c r="S12358" s="3"/>
      <c r="T12358" s="3"/>
      <c r="U12358" s="3"/>
      <c r="V12358" s="3"/>
      <c r="W12358" s="3"/>
      <c r="X12358" s="3"/>
      <c r="Y12358" s="7"/>
    </row>
    <row r="12359" spans="2:25" s="12" customFormat="1" x14ac:dyDescent="0.2">
      <c r="B12359" s="8"/>
      <c r="C12359" s="8"/>
      <c r="D12359" s="8"/>
      <c r="E12359" s="3"/>
      <c r="F12359" s="8"/>
      <c r="G12359" s="48"/>
      <c r="I12359" s="3"/>
      <c r="J12359" s="3"/>
      <c r="K12359" s="3"/>
      <c r="L12359" s="3"/>
      <c r="M12359" s="3"/>
      <c r="N12359" s="3"/>
      <c r="O12359" s="3"/>
      <c r="P12359" s="3"/>
      <c r="Q12359" s="3"/>
      <c r="R12359" s="6"/>
      <c r="S12359" s="3"/>
      <c r="T12359" s="3"/>
      <c r="U12359" s="3"/>
      <c r="V12359" s="3"/>
      <c r="W12359" s="3"/>
      <c r="X12359" s="3"/>
      <c r="Y12359" s="7"/>
    </row>
    <row r="12360" spans="2:25" s="12" customFormat="1" x14ac:dyDescent="0.2">
      <c r="B12360" s="8"/>
      <c r="C12360" s="8"/>
      <c r="D12360" s="8"/>
      <c r="E12360" s="3"/>
      <c r="F12360" s="8"/>
      <c r="G12360" s="48"/>
      <c r="I12360" s="3"/>
      <c r="J12360" s="3"/>
      <c r="K12360" s="3"/>
      <c r="L12360" s="3"/>
      <c r="M12360" s="3"/>
      <c r="N12360" s="3"/>
      <c r="O12360" s="3"/>
      <c r="P12360" s="3"/>
      <c r="Q12360" s="3"/>
      <c r="R12360" s="6"/>
      <c r="S12360" s="3"/>
      <c r="T12360" s="3"/>
      <c r="U12360" s="3"/>
      <c r="V12360" s="3"/>
      <c r="W12360" s="3"/>
      <c r="X12360" s="3"/>
      <c r="Y12360" s="7"/>
    </row>
    <row r="12361" spans="2:25" s="12" customFormat="1" x14ac:dyDescent="0.2">
      <c r="B12361" s="8"/>
      <c r="C12361" s="8"/>
      <c r="D12361" s="8"/>
      <c r="E12361" s="3"/>
      <c r="F12361" s="8"/>
      <c r="G12361" s="48"/>
      <c r="I12361" s="3"/>
      <c r="J12361" s="3"/>
      <c r="K12361" s="3"/>
      <c r="L12361" s="3"/>
      <c r="M12361" s="3"/>
      <c r="N12361" s="3"/>
      <c r="O12361" s="3"/>
      <c r="P12361" s="3"/>
      <c r="Q12361" s="3"/>
      <c r="R12361" s="6"/>
      <c r="S12361" s="3"/>
      <c r="T12361" s="3"/>
      <c r="U12361" s="3"/>
      <c r="V12361" s="3"/>
      <c r="W12361" s="3"/>
      <c r="X12361" s="3"/>
      <c r="Y12361" s="7"/>
    </row>
    <row r="12362" spans="2:25" s="12" customFormat="1" x14ac:dyDescent="0.2">
      <c r="B12362" s="8"/>
      <c r="C12362" s="8"/>
      <c r="D12362" s="8"/>
      <c r="E12362" s="3"/>
      <c r="F12362" s="8"/>
      <c r="G12362" s="48"/>
      <c r="I12362" s="3"/>
      <c r="J12362" s="3"/>
      <c r="K12362" s="3"/>
      <c r="L12362" s="3"/>
      <c r="M12362" s="3"/>
      <c r="N12362" s="3"/>
      <c r="O12362" s="3"/>
      <c r="P12362" s="3"/>
      <c r="Q12362" s="3"/>
      <c r="R12362" s="6"/>
      <c r="S12362" s="3"/>
      <c r="T12362" s="3"/>
      <c r="U12362" s="3"/>
      <c r="V12362" s="3"/>
      <c r="W12362" s="3"/>
      <c r="X12362" s="3"/>
      <c r="Y12362" s="7"/>
    </row>
    <row r="12363" spans="2:25" s="12" customFormat="1" x14ac:dyDescent="0.2">
      <c r="B12363" s="8"/>
      <c r="C12363" s="8"/>
      <c r="D12363" s="8"/>
      <c r="E12363" s="3"/>
      <c r="F12363" s="8"/>
      <c r="G12363" s="48"/>
      <c r="I12363" s="3"/>
      <c r="J12363" s="3"/>
      <c r="K12363" s="3"/>
      <c r="L12363" s="3"/>
      <c r="M12363" s="3"/>
      <c r="N12363" s="3"/>
      <c r="O12363" s="3"/>
      <c r="P12363" s="3"/>
      <c r="Q12363" s="3"/>
      <c r="R12363" s="6"/>
      <c r="S12363" s="3"/>
      <c r="T12363" s="3"/>
      <c r="U12363" s="3"/>
      <c r="V12363" s="3"/>
      <c r="W12363" s="3"/>
      <c r="X12363" s="3"/>
      <c r="Y12363" s="7"/>
    </row>
    <row r="12364" spans="2:25" s="12" customFormat="1" x14ac:dyDescent="0.2">
      <c r="B12364" s="8"/>
      <c r="C12364" s="8"/>
      <c r="D12364" s="8"/>
      <c r="E12364" s="3"/>
      <c r="F12364" s="8"/>
      <c r="G12364" s="48"/>
      <c r="I12364" s="3"/>
      <c r="J12364" s="3"/>
      <c r="K12364" s="3"/>
      <c r="L12364" s="3"/>
      <c r="M12364" s="3"/>
      <c r="N12364" s="3"/>
      <c r="O12364" s="3"/>
      <c r="P12364" s="3"/>
      <c r="Q12364" s="3"/>
      <c r="R12364" s="6"/>
      <c r="S12364" s="3"/>
      <c r="T12364" s="3"/>
      <c r="U12364" s="3"/>
      <c r="V12364" s="3"/>
      <c r="W12364" s="3"/>
      <c r="X12364" s="3"/>
      <c r="Y12364" s="7"/>
    </row>
    <row r="12365" spans="2:25" s="12" customFormat="1" x14ac:dyDescent="0.2">
      <c r="B12365" s="8"/>
      <c r="C12365" s="8"/>
      <c r="D12365" s="8"/>
      <c r="E12365" s="3"/>
      <c r="F12365" s="8"/>
      <c r="G12365" s="48"/>
      <c r="I12365" s="3"/>
      <c r="J12365" s="3"/>
      <c r="K12365" s="3"/>
      <c r="L12365" s="3"/>
      <c r="M12365" s="3"/>
      <c r="N12365" s="3"/>
      <c r="O12365" s="3"/>
      <c r="P12365" s="3"/>
      <c r="Q12365" s="3"/>
      <c r="R12365" s="6"/>
      <c r="S12365" s="3"/>
      <c r="T12365" s="3"/>
      <c r="U12365" s="3"/>
      <c r="V12365" s="3"/>
      <c r="W12365" s="3"/>
      <c r="X12365" s="3"/>
      <c r="Y12365" s="7"/>
    </row>
    <row r="12366" spans="2:25" s="12" customFormat="1" x14ac:dyDescent="0.2">
      <c r="B12366" s="8"/>
      <c r="C12366" s="8"/>
      <c r="D12366" s="8"/>
      <c r="E12366" s="3"/>
      <c r="F12366" s="8"/>
      <c r="G12366" s="48"/>
      <c r="I12366" s="3"/>
      <c r="J12366" s="3"/>
      <c r="K12366" s="3"/>
      <c r="L12366" s="3"/>
      <c r="M12366" s="3"/>
      <c r="N12366" s="3"/>
      <c r="O12366" s="3"/>
      <c r="P12366" s="3"/>
      <c r="Q12366" s="3"/>
      <c r="R12366" s="6"/>
      <c r="S12366" s="3"/>
      <c r="T12366" s="3"/>
      <c r="U12366" s="3"/>
      <c r="V12366" s="3"/>
      <c r="W12366" s="3"/>
      <c r="X12366" s="3"/>
      <c r="Y12366" s="7"/>
    </row>
    <row r="12367" spans="2:25" s="12" customFormat="1" x14ac:dyDescent="0.2">
      <c r="B12367" s="8"/>
      <c r="C12367" s="8"/>
      <c r="D12367" s="8"/>
      <c r="E12367" s="3"/>
      <c r="F12367" s="8"/>
      <c r="G12367" s="48"/>
      <c r="I12367" s="3"/>
      <c r="J12367" s="3"/>
      <c r="K12367" s="3"/>
      <c r="L12367" s="3"/>
      <c r="M12367" s="3"/>
      <c r="N12367" s="3"/>
      <c r="O12367" s="3"/>
      <c r="P12367" s="3"/>
      <c r="Q12367" s="3"/>
      <c r="R12367" s="6"/>
      <c r="S12367" s="3"/>
      <c r="T12367" s="3"/>
      <c r="U12367" s="3"/>
      <c r="V12367" s="3"/>
      <c r="W12367" s="3"/>
      <c r="X12367" s="3"/>
      <c r="Y12367" s="7"/>
    </row>
    <row r="12368" spans="2:25" s="12" customFormat="1" x14ac:dyDescent="0.2">
      <c r="B12368" s="8"/>
      <c r="C12368" s="8"/>
      <c r="D12368" s="8"/>
      <c r="E12368" s="3"/>
      <c r="F12368" s="8"/>
      <c r="G12368" s="48"/>
      <c r="I12368" s="3"/>
      <c r="J12368" s="3"/>
      <c r="K12368" s="3"/>
      <c r="L12368" s="3"/>
      <c r="M12368" s="3"/>
      <c r="N12368" s="3"/>
      <c r="O12368" s="3"/>
      <c r="P12368" s="3"/>
      <c r="Q12368" s="3"/>
      <c r="R12368" s="6"/>
      <c r="S12368" s="3"/>
      <c r="T12368" s="3"/>
      <c r="U12368" s="3"/>
      <c r="V12368" s="3"/>
      <c r="W12368" s="3"/>
      <c r="X12368" s="3"/>
      <c r="Y12368" s="7"/>
    </row>
    <row r="12369" spans="2:25" s="12" customFormat="1" x14ac:dyDescent="0.2">
      <c r="B12369" s="8"/>
      <c r="C12369" s="8"/>
      <c r="D12369" s="8"/>
      <c r="E12369" s="3"/>
      <c r="F12369" s="8"/>
      <c r="G12369" s="48"/>
      <c r="I12369" s="3"/>
      <c r="J12369" s="3"/>
      <c r="K12369" s="3"/>
      <c r="L12369" s="3"/>
      <c r="M12369" s="3"/>
      <c r="N12369" s="3"/>
      <c r="O12369" s="3"/>
      <c r="P12369" s="3"/>
      <c r="Q12369" s="3"/>
      <c r="R12369" s="6"/>
      <c r="S12369" s="3"/>
      <c r="T12369" s="3"/>
      <c r="U12369" s="3"/>
      <c r="V12369" s="3"/>
      <c r="W12369" s="3"/>
      <c r="X12369" s="3"/>
      <c r="Y12369" s="7"/>
    </row>
    <row r="12370" spans="2:25" s="12" customFormat="1" x14ac:dyDescent="0.2">
      <c r="B12370" s="8"/>
      <c r="C12370" s="8"/>
      <c r="D12370" s="8"/>
      <c r="E12370" s="3"/>
      <c r="F12370" s="8"/>
      <c r="G12370" s="48"/>
      <c r="I12370" s="3"/>
      <c r="J12370" s="3"/>
      <c r="K12370" s="3"/>
      <c r="L12370" s="3"/>
      <c r="M12370" s="3"/>
      <c r="N12370" s="3"/>
      <c r="O12370" s="3"/>
      <c r="P12370" s="3"/>
      <c r="Q12370" s="3"/>
      <c r="R12370" s="6"/>
      <c r="S12370" s="3"/>
      <c r="T12370" s="3"/>
      <c r="U12370" s="3"/>
      <c r="V12370" s="3"/>
      <c r="W12370" s="3"/>
      <c r="X12370" s="3"/>
      <c r="Y12370" s="7"/>
    </row>
    <row r="12371" spans="2:25" s="12" customFormat="1" x14ac:dyDescent="0.2">
      <c r="B12371" s="8"/>
      <c r="C12371" s="8"/>
      <c r="D12371" s="8"/>
      <c r="E12371" s="3"/>
      <c r="F12371" s="8"/>
      <c r="G12371" s="48"/>
      <c r="I12371" s="3"/>
      <c r="J12371" s="3"/>
      <c r="K12371" s="3"/>
      <c r="L12371" s="3"/>
      <c r="M12371" s="3"/>
      <c r="N12371" s="3"/>
      <c r="O12371" s="3"/>
      <c r="P12371" s="3"/>
      <c r="Q12371" s="3"/>
      <c r="R12371" s="6"/>
      <c r="S12371" s="3"/>
      <c r="T12371" s="3"/>
      <c r="U12371" s="3"/>
      <c r="V12371" s="3"/>
      <c r="W12371" s="3"/>
      <c r="X12371" s="3"/>
      <c r="Y12371" s="7"/>
    </row>
    <row r="12372" spans="2:25" s="12" customFormat="1" x14ac:dyDescent="0.2">
      <c r="B12372" s="8"/>
      <c r="C12372" s="8"/>
      <c r="D12372" s="8"/>
      <c r="E12372" s="3"/>
      <c r="F12372" s="8"/>
      <c r="G12372" s="48"/>
      <c r="I12372" s="3"/>
      <c r="J12372" s="3"/>
      <c r="K12372" s="3"/>
      <c r="L12372" s="3"/>
      <c r="M12372" s="3"/>
      <c r="N12372" s="3"/>
      <c r="O12372" s="3"/>
      <c r="P12372" s="3"/>
      <c r="Q12372" s="3"/>
      <c r="R12372" s="6"/>
      <c r="S12372" s="3"/>
      <c r="T12372" s="3"/>
      <c r="U12372" s="3"/>
      <c r="V12372" s="3"/>
      <c r="W12372" s="3"/>
      <c r="X12372" s="3"/>
      <c r="Y12372" s="7"/>
    </row>
    <row r="12373" spans="2:25" s="12" customFormat="1" x14ac:dyDescent="0.2">
      <c r="B12373" s="8"/>
      <c r="C12373" s="8"/>
      <c r="D12373" s="8"/>
      <c r="E12373" s="3"/>
      <c r="F12373" s="8"/>
      <c r="G12373" s="48"/>
      <c r="I12373" s="3"/>
      <c r="J12373" s="3"/>
      <c r="K12373" s="3"/>
      <c r="L12373" s="3"/>
      <c r="M12373" s="3"/>
      <c r="N12373" s="3"/>
      <c r="O12373" s="3"/>
      <c r="P12373" s="3"/>
      <c r="Q12373" s="3"/>
      <c r="R12373" s="6"/>
      <c r="S12373" s="3"/>
      <c r="T12373" s="3"/>
      <c r="U12373" s="3"/>
      <c r="V12373" s="3"/>
      <c r="W12373" s="3"/>
      <c r="X12373" s="3"/>
      <c r="Y12373" s="7"/>
    </row>
    <row r="12374" spans="2:25" s="12" customFormat="1" x14ac:dyDescent="0.2">
      <c r="B12374" s="8"/>
      <c r="C12374" s="8"/>
      <c r="D12374" s="8"/>
      <c r="E12374" s="3"/>
      <c r="F12374" s="8"/>
      <c r="G12374" s="48"/>
      <c r="I12374" s="3"/>
      <c r="J12374" s="3"/>
      <c r="K12374" s="3"/>
      <c r="L12374" s="3"/>
      <c r="M12374" s="3"/>
      <c r="N12374" s="3"/>
      <c r="O12374" s="3"/>
      <c r="P12374" s="3"/>
      <c r="Q12374" s="3"/>
      <c r="R12374" s="6"/>
      <c r="S12374" s="3"/>
      <c r="T12374" s="3"/>
      <c r="U12374" s="3"/>
      <c r="V12374" s="3"/>
      <c r="W12374" s="3"/>
      <c r="X12374" s="3"/>
      <c r="Y12374" s="7"/>
    </row>
    <row r="12375" spans="2:25" s="12" customFormat="1" x14ac:dyDescent="0.2">
      <c r="B12375" s="8"/>
      <c r="C12375" s="8"/>
      <c r="D12375" s="8"/>
      <c r="E12375" s="3"/>
      <c r="F12375" s="8"/>
      <c r="G12375" s="48"/>
      <c r="I12375" s="3"/>
      <c r="J12375" s="3"/>
      <c r="K12375" s="3"/>
      <c r="L12375" s="3"/>
      <c r="M12375" s="3"/>
      <c r="N12375" s="3"/>
      <c r="O12375" s="3"/>
      <c r="P12375" s="3"/>
      <c r="Q12375" s="3"/>
      <c r="R12375" s="6"/>
      <c r="S12375" s="3"/>
      <c r="T12375" s="3"/>
      <c r="U12375" s="3"/>
      <c r="V12375" s="3"/>
      <c r="W12375" s="3"/>
      <c r="X12375" s="3"/>
      <c r="Y12375" s="7"/>
    </row>
    <row r="12376" spans="2:25" s="12" customFormat="1" x14ac:dyDescent="0.2">
      <c r="B12376" s="8"/>
      <c r="C12376" s="8"/>
      <c r="D12376" s="8"/>
      <c r="E12376" s="3"/>
      <c r="F12376" s="8"/>
      <c r="G12376" s="48"/>
      <c r="I12376" s="3"/>
      <c r="J12376" s="3"/>
      <c r="K12376" s="3"/>
      <c r="L12376" s="3"/>
      <c r="M12376" s="3"/>
      <c r="N12376" s="3"/>
      <c r="O12376" s="3"/>
      <c r="P12376" s="3"/>
      <c r="Q12376" s="3"/>
      <c r="R12376" s="6"/>
      <c r="S12376" s="3"/>
      <c r="T12376" s="3"/>
      <c r="U12376" s="3"/>
      <c r="V12376" s="3"/>
      <c r="W12376" s="3"/>
      <c r="X12376" s="3"/>
      <c r="Y12376" s="7"/>
    </row>
    <row r="12377" spans="2:25" s="12" customFormat="1" x14ac:dyDescent="0.2">
      <c r="B12377" s="8"/>
      <c r="C12377" s="8"/>
      <c r="D12377" s="8"/>
      <c r="E12377" s="3"/>
      <c r="F12377" s="8"/>
      <c r="G12377" s="48"/>
      <c r="I12377" s="3"/>
      <c r="J12377" s="3"/>
      <c r="K12377" s="3"/>
      <c r="L12377" s="3"/>
      <c r="M12377" s="3"/>
      <c r="N12377" s="3"/>
      <c r="O12377" s="3"/>
      <c r="P12377" s="3"/>
      <c r="Q12377" s="3"/>
      <c r="R12377" s="6"/>
      <c r="S12377" s="3"/>
      <c r="T12377" s="3"/>
      <c r="U12377" s="3"/>
      <c r="V12377" s="3"/>
      <c r="W12377" s="3"/>
      <c r="X12377" s="3"/>
      <c r="Y12377" s="7"/>
    </row>
    <row r="12378" spans="2:25" s="12" customFormat="1" x14ac:dyDescent="0.2">
      <c r="B12378" s="8"/>
      <c r="C12378" s="8"/>
      <c r="D12378" s="8"/>
      <c r="E12378" s="3"/>
      <c r="F12378" s="8"/>
      <c r="G12378" s="48"/>
      <c r="I12378" s="3"/>
      <c r="J12378" s="3"/>
      <c r="K12378" s="3"/>
      <c r="L12378" s="3"/>
      <c r="M12378" s="3"/>
      <c r="N12378" s="3"/>
      <c r="O12378" s="3"/>
      <c r="P12378" s="3"/>
      <c r="Q12378" s="3"/>
      <c r="R12378" s="6"/>
      <c r="S12378" s="3"/>
      <c r="T12378" s="3"/>
      <c r="U12378" s="3"/>
      <c r="V12378" s="3"/>
      <c r="W12378" s="3"/>
      <c r="X12378" s="3"/>
      <c r="Y12378" s="7"/>
    </row>
    <row r="12379" spans="2:25" s="12" customFormat="1" x14ac:dyDescent="0.2">
      <c r="B12379" s="8"/>
      <c r="C12379" s="8"/>
      <c r="D12379" s="8"/>
      <c r="E12379" s="3"/>
      <c r="F12379" s="8"/>
      <c r="G12379" s="48"/>
      <c r="I12379" s="3"/>
      <c r="J12379" s="3"/>
      <c r="K12379" s="3"/>
      <c r="L12379" s="3"/>
      <c r="M12379" s="3"/>
      <c r="N12379" s="3"/>
      <c r="O12379" s="3"/>
      <c r="P12379" s="3"/>
      <c r="Q12379" s="3"/>
      <c r="R12379" s="6"/>
      <c r="S12379" s="3"/>
      <c r="T12379" s="3"/>
      <c r="U12379" s="3"/>
      <c r="V12379" s="3"/>
      <c r="W12379" s="3"/>
      <c r="X12379" s="3"/>
      <c r="Y12379" s="7"/>
    </row>
    <row r="12380" spans="2:25" s="12" customFormat="1" x14ac:dyDescent="0.2">
      <c r="B12380" s="8"/>
      <c r="C12380" s="8"/>
      <c r="D12380" s="8"/>
      <c r="E12380" s="3"/>
      <c r="F12380" s="8"/>
      <c r="G12380" s="48"/>
      <c r="I12380" s="3"/>
      <c r="J12380" s="3"/>
      <c r="K12380" s="3"/>
      <c r="L12380" s="3"/>
      <c r="M12380" s="3"/>
      <c r="N12380" s="3"/>
      <c r="O12380" s="3"/>
      <c r="P12380" s="3"/>
      <c r="Q12380" s="3"/>
      <c r="R12380" s="6"/>
      <c r="S12380" s="3"/>
      <c r="T12380" s="3"/>
      <c r="U12380" s="3"/>
      <c r="V12380" s="3"/>
      <c r="W12380" s="3"/>
      <c r="X12380" s="3"/>
      <c r="Y12380" s="7"/>
    </row>
    <row r="12381" spans="2:25" s="12" customFormat="1" x14ac:dyDescent="0.2">
      <c r="B12381" s="8"/>
      <c r="C12381" s="8"/>
      <c r="D12381" s="8"/>
      <c r="E12381" s="3"/>
      <c r="F12381" s="8"/>
      <c r="G12381" s="48"/>
      <c r="I12381" s="3"/>
      <c r="J12381" s="3"/>
      <c r="K12381" s="3"/>
      <c r="L12381" s="3"/>
      <c r="M12381" s="3"/>
      <c r="N12381" s="3"/>
      <c r="O12381" s="3"/>
      <c r="P12381" s="3"/>
      <c r="Q12381" s="3"/>
      <c r="R12381" s="6"/>
      <c r="S12381" s="3"/>
      <c r="T12381" s="3"/>
      <c r="U12381" s="3"/>
      <c r="V12381" s="3"/>
      <c r="W12381" s="3"/>
      <c r="X12381" s="3"/>
      <c r="Y12381" s="7"/>
    </row>
    <row r="12382" spans="2:25" s="12" customFormat="1" x14ac:dyDescent="0.2">
      <c r="B12382" s="8"/>
      <c r="C12382" s="8"/>
      <c r="D12382" s="8"/>
      <c r="E12382" s="3"/>
      <c r="F12382" s="8"/>
      <c r="G12382" s="48"/>
      <c r="I12382" s="3"/>
      <c r="J12382" s="3"/>
      <c r="K12382" s="3"/>
      <c r="L12382" s="3"/>
      <c r="M12382" s="3"/>
      <c r="N12382" s="3"/>
      <c r="O12382" s="3"/>
      <c r="P12382" s="3"/>
      <c r="Q12382" s="3"/>
      <c r="R12382" s="6"/>
      <c r="S12382" s="3"/>
      <c r="T12382" s="3"/>
      <c r="U12382" s="3"/>
      <c r="V12382" s="3"/>
      <c r="W12382" s="3"/>
      <c r="X12382" s="3"/>
      <c r="Y12382" s="7"/>
    </row>
    <row r="12383" spans="2:25" s="12" customFormat="1" x14ac:dyDescent="0.2">
      <c r="B12383" s="8"/>
      <c r="C12383" s="8"/>
      <c r="D12383" s="8"/>
      <c r="E12383" s="3"/>
      <c r="F12383" s="8"/>
      <c r="G12383" s="48"/>
      <c r="I12383" s="3"/>
      <c r="J12383" s="3"/>
      <c r="K12383" s="3"/>
      <c r="L12383" s="3"/>
      <c r="M12383" s="3"/>
      <c r="N12383" s="3"/>
      <c r="O12383" s="3"/>
      <c r="P12383" s="3"/>
      <c r="Q12383" s="3"/>
      <c r="R12383" s="6"/>
      <c r="S12383" s="3"/>
      <c r="T12383" s="3"/>
      <c r="U12383" s="3"/>
      <c r="V12383" s="3"/>
      <c r="W12383" s="3"/>
      <c r="X12383" s="3"/>
      <c r="Y12383" s="7"/>
    </row>
    <row r="12384" spans="2:25" s="12" customFormat="1" x14ac:dyDescent="0.2">
      <c r="B12384" s="8"/>
      <c r="C12384" s="8"/>
      <c r="D12384" s="8"/>
      <c r="E12384" s="3"/>
      <c r="F12384" s="8"/>
      <c r="G12384" s="48"/>
      <c r="I12384" s="3"/>
      <c r="J12384" s="3"/>
      <c r="K12384" s="3"/>
      <c r="L12384" s="3"/>
      <c r="M12384" s="3"/>
      <c r="N12384" s="3"/>
      <c r="O12384" s="3"/>
      <c r="P12384" s="3"/>
      <c r="Q12384" s="3"/>
      <c r="R12384" s="6"/>
      <c r="S12384" s="3"/>
      <c r="T12384" s="3"/>
      <c r="U12384" s="3"/>
      <c r="V12384" s="3"/>
      <c r="W12384" s="3"/>
      <c r="X12384" s="3"/>
      <c r="Y12384" s="7"/>
    </row>
    <row r="12385" spans="2:25" s="12" customFormat="1" x14ac:dyDescent="0.2">
      <c r="B12385" s="8"/>
      <c r="C12385" s="8"/>
      <c r="D12385" s="8"/>
      <c r="E12385" s="3"/>
      <c r="F12385" s="8"/>
      <c r="G12385" s="48"/>
      <c r="I12385" s="3"/>
      <c r="J12385" s="3"/>
      <c r="K12385" s="3"/>
      <c r="L12385" s="3"/>
      <c r="M12385" s="3"/>
      <c r="N12385" s="3"/>
      <c r="O12385" s="3"/>
      <c r="P12385" s="3"/>
      <c r="Q12385" s="3"/>
      <c r="R12385" s="6"/>
      <c r="S12385" s="3"/>
      <c r="T12385" s="3"/>
      <c r="U12385" s="3"/>
      <c r="V12385" s="3"/>
      <c r="W12385" s="3"/>
      <c r="X12385" s="3"/>
      <c r="Y12385" s="7"/>
    </row>
    <row r="12386" spans="2:25" s="12" customFormat="1" x14ac:dyDescent="0.2">
      <c r="B12386" s="8"/>
      <c r="C12386" s="8"/>
      <c r="D12386" s="8"/>
      <c r="E12386" s="3"/>
      <c r="F12386" s="8"/>
      <c r="G12386" s="48"/>
      <c r="I12386" s="3"/>
      <c r="J12386" s="3"/>
      <c r="K12386" s="3"/>
      <c r="L12386" s="3"/>
      <c r="M12386" s="3"/>
      <c r="N12386" s="3"/>
      <c r="O12386" s="3"/>
      <c r="P12386" s="3"/>
      <c r="Q12386" s="3"/>
      <c r="R12386" s="6"/>
      <c r="S12386" s="3"/>
      <c r="T12386" s="3"/>
      <c r="U12386" s="3"/>
      <c r="V12386" s="3"/>
      <c r="W12386" s="3"/>
      <c r="X12386" s="3"/>
      <c r="Y12386" s="7"/>
    </row>
    <row r="12387" spans="2:25" s="12" customFormat="1" x14ac:dyDescent="0.2">
      <c r="B12387" s="8"/>
      <c r="C12387" s="8"/>
      <c r="D12387" s="8"/>
      <c r="E12387" s="3"/>
      <c r="F12387" s="8"/>
      <c r="G12387" s="48"/>
      <c r="I12387" s="3"/>
      <c r="J12387" s="3"/>
      <c r="K12387" s="3"/>
      <c r="L12387" s="3"/>
      <c r="M12387" s="3"/>
      <c r="N12387" s="3"/>
      <c r="O12387" s="3"/>
      <c r="P12387" s="3"/>
      <c r="Q12387" s="3"/>
      <c r="R12387" s="6"/>
      <c r="S12387" s="3"/>
      <c r="T12387" s="3"/>
      <c r="U12387" s="3"/>
      <c r="V12387" s="3"/>
      <c r="W12387" s="3"/>
      <c r="X12387" s="3"/>
      <c r="Y12387" s="7"/>
    </row>
    <row r="12388" spans="2:25" s="12" customFormat="1" x14ac:dyDescent="0.2">
      <c r="B12388" s="8"/>
      <c r="C12388" s="8"/>
      <c r="D12388" s="8"/>
      <c r="E12388" s="3"/>
      <c r="F12388" s="8"/>
      <c r="G12388" s="48"/>
      <c r="I12388" s="3"/>
      <c r="J12388" s="3"/>
      <c r="K12388" s="3"/>
      <c r="L12388" s="3"/>
      <c r="M12388" s="3"/>
      <c r="N12388" s="3"/>
      <c r="O12388" s="3"/>
      <c r="P12388" s="3"/>
      <c r="Q12388" s="3"/>
      <c r="R12388" s="6"/>
      <c r="S12388" s="3"/>
      <c r="T12388" s="3"/>
      <c r="U12388" s="3"/>
      <c r="V12388" s="3"/>
      <c r="W12388" s="3"/>
      <c r="X12388" s="3"/>
      <c r="Y12388" s="7"/>
    </row>
    <row r="12389" spans="2:25" s="12" customFormat="1" x14ac:dyDescent="0.2">
      <c r="B12389" s="8"/>
      <c r="C12389" s="8"/>
      <c r="D12389" s="8"/>
      <c r="E12389" s="3"/>
      <c r="F12389" s="8"/>
      <c r="G12389" s="48"/>
      <c r="I12389" s="3"/>
      <c r="J12389" s="3"/>
      <c r="K12389" s="3"/>
      <c r="L12389" s="3"/>
      <c r="M12389" s="3"/>
      <c r="N12389" s="3"/>
      <c r="O12389" s="3"/>
      <c r="P12389" s="3"/>
      <c r="Q12389" s="3"/>
      <c r="R12389" s="6"/>
      <c r="S12389" s="3"/>
      <c r="T12389" s="3"/>
      <c r="U12389" s="3"/>
      <c r="V12389" s="3"/>
      <c r="W12389" s="3"/>
      <c r="X12389" s="3"/>
      <c r="Y12389" s="7"/>
    </row>
    <row r="12390" spans="2:25" s="12" customFormat="1" x14ac:dyDescent="0.2">
      <c r="B12390" s="8"/>
      <c r="C12390" s="8"/>
      <c r="D12390" s="8"/>
      <c r="E12390" s="3"/>
      <c r="F12390" s="8"/>
      <c r="G12390" s="48"/>
      <c r="I12390" s="3"/>
      <c r="J12390" s="3"/>
      <c r="K12390" s="3"/>
      <c r="L12390" s="3"/>
      <c r="M12390" s="3"/>
      <c r="N12390" s="3"/>
      <c r="O12390" s="3"/>
      <c r="P12390" s="3"/>
      <c r="Q12390" s="3"/>
      <c r="R12390" s="6"/>
      <c r="S12390" s="3"/>
      <c r="T12390" s="3"/>
      <c r="U12390" s="3"/>
      <c r="V12390" s="3"/>
      <c r="W12390" s="3"/>
      <c r="X12390" s="3"/>
      <c r="Y12390" s="7"/>
    </row>
    <row r="12391" spans="2:25" s="12" customFormat="1" x14ac:dyDescent="0.2">
      <c r="B12391" s="8"/>
      <c r="C12391" s="8"/>
      <c r="D12391" s="8"/>
      <c r="E12391" s="3"/>
      <c r="F12391" s="8"/>
      <c r="G12391" s="48"/>
      <c r="I12391" s="3"/>
      <c r="J12391" s="3"/>
      <c r="K12391" s="3"/>
      <c r="L12391" s="3"/>
      <c r="M12391" s="3"/>
      <c r="N12391" s="3"/>
      <c r="O12391" s="3"/>
      <c r="P12391" s="3"/>
      <c r="Q12391" s="3"/>
      <c r="R12391" s="6"/>
      <c r="S12391" s="3"/>
      <c r="T12391" s="3"/>
      <c r="U12391" s="3"/>
      <c r="V12391" s="3"/>
      <c r="W12391" s="3"/>
      <c r="X12391" s="3"/>
      <c r="Y12391" s="7"/>
    </row>
    <row r="12392" spans="2:25" s="12" customFormat="1" x14ac:dyDescent="0.2">
      <c r="B12392" s="8"/>
      <c r="C12392" s="8"/>
      <c r="D12392" s="8"/>
      <c r="E12392" s="3"/>
      <c r="F12392" s="8"/>
      <c r="G12392" s="48"/>
      <c r="I12392" s="3"/>
      <c r="J12392" s="3"/>
      <c r="K12392" s="3"/>
      <c r="L12392" s="3"/>
      <c r="M12392" s="3"/>
      <c r="N12392" s="3"/>
      <c r="O12392" s="3"/>
      <c r="P12392" s="3"/>
      <c r="Q12392" s="3"/>
      <c r="R12392" s="6"/>
      <c r="S12392" s="3"/>
      <c r="T12392" s="3"/>
      <c r="U12392" s="3"/>
      <c r="V12392" s="3"/>
      <c r="W12392" s="3"/>
      <c r="X12392" s="3"/>
      <c r="Y12392" s="7"/>
    </row>
    <row r="12393" spans="2:25" s="12" customFormat="1" x14ac:dyDescent="0.2">
      <c r="B12393" s="8"/>
      <c r="C12393" s="8"/>
      <c r="D12393" s="8"/>
      <c r="E12393" s="3"/>
      <c r="F12393" s="8"/>
      <c r="G12393" s="48"/>
      <c r="I12393" s="3"/>
      <c r="J12393" s="3"/>
      <c r="K12393" s="3"/>
      <c r="L12393" s="3"/>
      <c r="M12393" s="3"/>
      <c r="N12393" s="3"/>
      <c r="O12393" s="3"/>
      <c r="P12393" s="3"/>
      <c r="Q12393" s="3"/>
      <c r="R12393" s="6"/>
      <c r="S12393" s="3"/>
      <c r="T12393" s="3"/>
      <c r="U12393" s="3"/>
      <c r="V12393" s="3"/>
      <c r="W12393" s="3"/>
      <c r="X12393" s="3"/>
      <c r="Y12393" s="7"/>
    </row>
    <row r="12394" spans="2:25" s="12" customFormat="1" x14ac:dyDescent="0.2">
      <c r="B12394" s="8"/>
      <c r="C12394" s="8"/>
      <c r="D12394" s="8"/>
      <c r="E12394" s="3"/>
      <c r="F12394" s="8"/>
      <c r="G12394" s="48"/>
      <c r="I12394" s="3"/>
      <c r="J12394" s="3"/>
      <c r="K12394" s="3"/>
      <c r="L12394" s="3"/>
      <c r="M12394" s="3"/>
      <c r="N12394" s="3"/>
      <c r="O12394" s="3"/>
      <c r="P12394" s="3"/>
      <c r="Q12394" s="3"/>
      <c r="R12394" s="6"/>
      <c r="S12394" s="3"/>
      <c r="T12394" s="3"/>
      <c r="U12394" s="3"/>
      <c r="V12394" s="3"/>
      <c r="W12394" s="3"/>
      <c r="X12394" s="3"/>
      <c r="Y12394" s="7"/>
    </row>
    <row r="12395" spans="2:25" s="12" customFormat="1" x14ac:dyDescent="0.2">
      <c r="B12395" s="8"/>
      <c r="C12395" s="8"/>
      <c r="D12395" s="8"/>
      <c r="E12395" s="3"/>
      <c r="F12395" s="8"/>
      <c r="G12395" s="48"/>
      <c r="I12395" s="3"/>
      <c r="J12395" s="3"/>
      <c r="K12395" s="3"/>
      <c r="L12395" s="3"/>
      <c r="M12395" s="3"/>
      <c r="N12395" s="3"/>
      <c r="O12395" s="3"/>
      <c r="P12395" s="3"/>
      <c r="Q12395" s="3"/>
      <c r="R12395" s="6"/>
      <c r="S12395" s="3"/>
      <c r="T12395" s="3"/>
      <c r="U12395" s="3"/>
      <c r="V12395" s="3"/>
      <c r="W12395" s="3"/>
      <c r="X12395" s="3"/>
      <c r="Y12395" s="7"/>
    </row>
    <row r="12396" spans="2:25" s="12" customFormat="1" x14ac:dyDescent="0.2">
      <c r="B12396" s="8"/>
      <c r="C12396" s="8"/>
      <c r="D12396" s="8"/>
      <c r="E12396" s="3"/>
      <c r="F12396" s="8"/>
      <c r="G12396" s="48"/>
      <c r="I12396" s="3"/>
      <c r="J12396" s="3"/>
      <c r="K12396" s="3"/>
      <c r="L12396" s="3"/>
      <c r="M12396" s="3"/>
      <c r="N12396" s="3"/>
      <c r="O12396" s="3"/>
      <c r="P12396" s="3"/>
      <c r="Q12396" s="3"/>
      <c r="R12396" s="6"/>
      <c r="S12396" s="3"/>
      <c r="T12396" s="3"/>
      <c r="U12396" s="3"/>
      <c r="V12396" s="3"/>
      <c r="W12396" s="3"/>
      <c r="X12396" s="3"/>
      <c r="Y12396" s="7"/>
    </row>
    <row r="12397" spans="2:25" s="12" customFormat="1" x14ac:dyDescent="0.2">
      <c r="B12397" s="8"/>
      <c r="C12397" s="8"/>
      <c r="D12397" s="8"/>
      <c r="E12397" s="3"/>
      <c r="F12397" s="8"/>
      <c r="G12397" s="48"/>
      <c r="I12397" s="3"/>
      <c r="J12397" s="3"/>
      <c r="K12397" s="3"/>
      <c r="L12397" s="3"/>
      <c r="M12397" s="3"/>
      <c r="N12397" s="3"/>
      <c r="O12397" s="3"/>
      <c r="P12397" s="3"/>
      <c r="Q12397" s="3"/>
      <c r="R12397" s="6"/>
      <c r="S12397" s="3"/>
      <c r="T12397" s="3"/>
      <c r="U12397" s="3"/>
      <c r="V12397" s="3"/>
      <c r="W12397" s="3"/>
      <c r="X12397" s="3"/>
      <c r="Y12397" s="7"/>
    </row>
    <row r="12398" spans="2:25" s="12" customFormat="1" x14ac:dyDescent="0.2">
      <c r="B12398" s="8"/>
      <c r="C12398" s="8"/>
      <c r="D12398" s="8"/>
      <c r="E12398" s="3"/>
      <c r="F12398" s="8"/>
      <c r="G12398" s="48"/>
      <c r="I12398" s="3"/>
      <c r="J12398" s="3"/>
      <c r="K12398" s="3"/>
      <c r="L12398" s="3"/>
      <c r="M12398" s="3"/>
      <c r="N12398" s="3"/>
      <c r="O12398" s="3"/>
      <c r="P12398" s="3"/>
      <c r="Q12398" s="3"/>
      <c r="R12398" s="6"/>
      <c r="S12398" s="3"/>
      <c r="T12398" s="3"/>
      <c r="U12398" s="3"/>
      <c r="V12398" s="3"/>
      <c r="W12398" s="3"/>
      <c r="X12398" s="3"/>
      <c r="Y12398" s="7"/>
    </row>
    <row r="12399" spans="2:25" s="12" customFormat="1" x14ac:dyDescent="0.2">
      <c r="B12399" s="8"/>
      <c r="C12399" s="8"/>
      <c r="D12399" s="8"/>
      <c r="E12399" s="3"/>
      <c r="F12399" s="8"/>
      <c r="G12399" s="48"/>
      <c r="I12399" s="3"/>
      <c r="J12399" s="3"/>
      <c r="K12399" s="3"/>
      <c r="L12399" s="3"/>
      <c r="M12399" s="3"/>
      <c r="N12399" s="3"/>
      <c r="O12399" s="3"/>
      <c r="P12399" s="3"/>
      <c r="Q12399" s="3"/>
      <c r="R12399" s="6"/>
      <c r="S12399" s="3"/>
      <c r="T12399" s="3"/>
      <c r="U12399" s="3"/>
      <c r="V12399" s="3"/>
      <c r="W12399" s="3"/>
      <c r="X12399" s="3"/>
      <c r="Y12399" s="7"/>
    </row>
    <row r="12400" spans="2:25" s="12" customFormat="1" x14ac:dyDescent="0.2">
      <c r="B12400" s="8"/>
      <c r="C12400" s="8"/>
      <c r="D12400" s="8"/>
      <c r="E12400" s="3"/>
      <c r="F12400" s="8"/>
      <c r="G12400" s="48"/>
      <c r="I12400" s="3"/>
      <c r="J12400" s="3"/>
      <c r="K12400" s="3"/>
      <c r="L12400" s="3"/>
      <c r="M12400" s="3"/>
      <c r="N12400" s="3"/>
      <c r="O12400" s="3"/>
      <c r="P12400" s="3"/>
      <c r="Q12400" s="3"/>
      <c r="R12400" s="6"/>
      <c r="S12400" s="3"/>
      <c r="T12400" s="3"/>
      <c r="U12400" s="3"/>
      <c r="V12400" s="3"/>
      <c r="W12400" s="3"/>
      <c r="X12400" s="3"/>
      <c r="Y12400" s="7"/>
    </row>
    <row r="12401" spans="2:25" s="12" customFormat="1" x14ac:dyDescent="0.2">
      <c r="B12401" s="8"/>
      <c r="C12401" s="8"/>
      <c r="D12401" s="8"/>
      <c r="E12401" s="3"/>
      <c r="F12401" s="8"/>
      <c r="G12401" s="48"/>
      <c r="I12401" s="3"/>
      <c r="J12401" s="3"/>
      <c r="K12401" s="3"/>
      <c r="L12401" s="3"/>
      <c r="M12401" s="3"/>
      <c r="N12401" s="3"/>
      <c r="O12401" s="3"/>
      <c r="P12401" s="3"/>
      <c r="Q12401" s="3"/>
      <c r="R12401" s="6"/>
      <c r="S12401" s="3"/>
      <c r="T12401" s="3"/>
      <c r="U12401" s="3"/>
      <c r="V12401" s="3"/>
      <c r="W12401" s="3"/>
      <c r="X12401" s="3"/>
      <c r="Y12401" s="7"/>
    </row>
    <row r="12402" spans="2:25" s="12" customFormat="1" x14ac:dyDescent="0.2">
      <c r="B12402" s="8"/>
      <c r="C12402" s="8"/>
      <c r="D12402" s="8"/>
      <c r="E12402" s="3"/>
      <c r="F12402" s="8"/>
      <c r="G12402" s="48"/>
      <c r="I12402" s="3"/>
      <c r="J12402" s="3"/>
      <c r="K12402" s="3"/>
      <c r="L12402" s="3"/>
      <c r="M12402" s="3"/>
      <c r="N12402" s="3"/>
      <c r="O12402" s="3"/>
      <c r="P12402" s="3"/>
      <c r="Q12402" s="3"/>
      <c r="R12402" s="6"/>
      <c r="S12402" s="3"/>
      <c r="T12402" s="3"/>
      <c r="U12402" s="3"/>
      <c r="V12402" s="3"/>
      <c r="W12402" s="3"/>
      <c r="X12402" s="3"/>
      <c r="Y12402" s="7"/>
    </row>
    <row r="12403" spans="2:25" s="12" customFormat="1" x14ac:dyDescent="0.2">
      <c r="B12403" s="8"/>
      <c r="C12403" s="8"/>
      <c r="D12403" s="8"/>
      <c r="E12403" s="3"/>
      <c r="F12403" s="8"/>
      <c r="G12403" s="48"/>
      <c r="I12403" s="3"/>
      <c r="J12403" s="3"/>
      <c r="K12403" s="3"/>
      <c r="L12403" s="3"/>
      <c r="M12403" s="3"/>
      <c r="N12403" s="3"/>
      <c r="O12403" s="3"/>
      <c r="P12403" s="3"/>
      <c r="Q12403" s="3"/>
      <c r="R12403" s="6"/>
      <c r="S12403" s="3"/>
      <c r="T12403" s="3"/>
      <c r="U12403" s="3"/>
      <c r="V12403" s="3"/>
      <c r="W12403" s="3"/>
      <c r="X12403" s="3"/>
      <c r="Y12403" s="7"/>
    </row>
    <row r="12404" spans="2:25" s="12" customFormat="1" x14ac:dyDescent="0.2">
      <c r="B12404" s="8"/>
      <c r="C12404" s="8"/>
      <c r="D12404" s="8"/>
      <c r="E12404" s="3"/>
      <c r="F12404" s="8"/>
      <c r="G12404" s="48"/>
      <c r="I12404" s="3"/>
      <c r="J12404" s="3"/>
      <c r="K12404" s="3"/>
      <c r="L12404" s="3"/>
      <c r="M12404" s="3"/>
      <c r="N12404" s="3"/>
      <c r="O12404" s="3"/>
      <c r="P12404" s="3"/>
      <c r="Q12404" s="3"/>
      <c r="R12404" s="6"/>
      <c r="S12404" s="3"/>
      <c r="T12404" s="3"/>
      <c r="U12404" s="3"/>
      <c r="V12404" s="3"/>
      <c r="W12404" s="3"/>
      <c r="X12404" s="3"/>
      <c r="Y12404" s="7"/>
    </row>
    <row r="12405" spans="2:25" s="12" customFormat="1" x14ac:dyDescent="0.2">
      <c r="B12405" s="8"/>
      <c r="C12405" s="8"/>
      <c r="D12405" s="8"/>
      <c r="E12405" s="3"/>
      <c r="F12405" s="8"/>
      <c r="G12405" s="48"/>
      <c r="I12405" s="3"/>
      <c r="J12405" s="3"/>
      <c r="K12405" s="3"/>
      <c r="L12405" s="3"/>
      <c r="M12405" s="3"/>
      <c r="N12405" s="3"/>
      <c r="O12405" s="3"/>
      <c r="P12405" s="3"/>
      <c r="Q12405" s="3"/>
      <c r="R12405" s="6"/>
      <c r="S12405" s="3"/>
      <c r="T12405" s="3"/>
      <c r="U12405" s="3"/>
      <c r="V12405" s="3"/>
      <c r="W12405" s="3"/>
      <c r="X12405" s="3"/>
      <c r="Y12405" s="7"/>
    </row>
    <row r="12406" spans="2:25" s="12" customFormat="1" x14ac:dyDescent="0.2">
      <c r="B12406" s="8"/>
      <c r="C12406" s="8"/>
      <c r="D12406" s="8"/>
      <c r="E12406" s="3"/>
      <c r="F12406" s="8"/>
      <c r="G12406" s="48"/>
      <c r="I12406" s="3"/>
      <c r="J12406" s="3"/>
      <c r="K12406" s="3"/>
      <c r="L12406" s="3"/>
      <c r="M12406" s="3"/>
      <c r="N12406" s="3"/>
      <c r="O12406" s="3"/>
      <c r="P12406" s="3"/>
      <c r="Q12406" s="3"/>
      <c r="R12406" s="6"/>
      <c r="S12406" s="3"/>
      <c r="T12406" s="3"/>
      <c r="U12406" s="3"/>
      <c r="V12406" s="3"/>
      <c r="W12406" s="3"/>
      <c r="X12406" s="3"/>
      <c r="Y12406" s="7"/>
    </row>
    <row r="12407" spans="2:25" s="12" customFormat="1" x14ac:dyDescent="0.2">
      <c r="B12407" s="8"/>
      <c r="C12407" s="8"/>
      <c r="D12407" s="8"/>
      <c r="E12407" s="3"/>
      <c r="F12407" s="8"/>
      <c r="G12407" s="48"/>
      <c r="I12407" s="3"/>
      <c r="J12407" s="3"/>
      <c r="K12407" s="3"/>
      <c r="L12407" s="3"/>
      <c r="M12407" s="3"/>
      <c r="N12407" s="3"/>
      <c r="O12407" s="3"/>
      <c r="P12407" s="3"/>
      <c r="Q12407" s="3"/>
      <c r="R12407" s="6"/>
      <c r="S12407" s="3"/>
      <c r="T12407" s="3"/>
      <c r="U12407" s="3"/>
      <c r="V12407" s="3"/>
      <c r="W12407" s="3"/>
      <c r="X12407" s="3"/>
      <c r="Y12407" s="7"/>
    </row>
    <row r="12408" spans="2:25" s="12" customFormat="1" x14ac:dyDescent="0.2">
      <c r="B12408" s="8"/>
      <c r="C12408" s="8"/>
      <c r="D12408" s="8"/>
      <c r="E12408" s="3"/>
      <c r="F12408" s="8"/>
      <c r="G12408" s="48"/>
      <c r="I12408" s="3"/>
      <c r="J12408" s="3"/>
      <c r="K12408" s="3"/>
      <c r="L12408" s="3"/>
      <c r="M12408" s="3"/>
      <c r="N12408" s="3"/>
      <c r="O12408" s="3"/>
      <c r="P12408" s="3"/>
      <c r="Q12408" s="3"/>
      <c r="R12408" s="6"/>
      <c r="S12408" s="3"/>
      <c r="T12408" s="3"/>
      <c r="U12408" s="3"/>
      <c r="V12408" s="3"/>
      <c r="W12408" s="3"/>
      <c r="X12408" s="3"/>
      <c r="Y12408" s="7"/>
    </row>
    <row r="12409" spans="2:25" s="12" customFormat="1" x14ac:dyDescent="0.2">
      <c r="B12409" s="8"/>
      <c r="C12409" s="8"/>
      <c r="D12409" s="8"/>
      <c r="E12409" s="3"/>
      <c r="F12409" s="8"/>
      <c r="G12409" s="48"/>
      <c r="I12409" s="3"/>
      <c r="J12409" s="3"/>
      <c r="K12409" s="3"/>
      <c r="L12409" s="3"/>
      <c r="M12409" s="3"/>
      <c r="N12409" s="3"/>
      <c r="O12409" s="3"/>
      <c r="P12409" s="3"/>
      <c r="Q12409" s="3"/>
      <c r="R12409" s="6"/>
      <c r="S12409" s="3"/>
      <c r="T12409" s="3"/>
      <c r="U12409" s="3"/>
      <c r="V12409" s="3"/>
      <c r="W12409" s="3"/>
      <c r="X12409" s="3"/>
      <c r="Y12409" s="7"/>
    </row>
    <row r="12410" spans="2:25" s="12" customFormat="1" x14ac:dyDescent="0.2">
      <c r="B12410" s="8"/>
      <c r="C12410" s="8"/>
      <c r="D12410" s="8"/>
      <c r="E12410" s="3"/>
      <c r="F12410" s="8"/>
      <c r="G12410" s="48"/>
      <c r="I12410" s="3"/>
      <c r="J12410" s="3"/>
      <c r="K12410" s="3"/>
      <c r="L12410" s="3"/>
      <c r="M12410" s="3"/>
      <c r="N12410" s="3"/>
      <c r="O12410" s="3"/>
      <c r="P12410" s="3"/>
      <c r="Q12410" s="3"/>
      <c r="R12410" s="6"/>
      <c r="S12410" s="3"/>
      <c r="T12410" s="3"/>
      <c r="U12410" s="3"/>
      <c r="V12410" s="3"/>
      <c r="W12410" s="3"/>
      <c r="X12410" s="3"/>
      <c r="Y12410" s="7"/>
    </row>
    <row r="12411" spans="2:25" s="12" customFormat="1" x14ac:dyDescent="0.2">
      <c r="B12411" s="8"/>
      <c r="C12411" s="8"/>
      <c r="D12411" s="8"/>
      <c r="E12411" s="3"/>
      <c r="F12411" s="8"/>
      <c r="G12411" s="48"/>
      <c r="I12411" s="3"/>
      <c r="J12411" s="3"/>
      <c r="K12411" s="3"/>
      <c r="L12411" s="3"/>
      <c r="M12411" s="3"/>
      <c r="N12411" s="3"/>
      <c r="O12411" s="3"/>
      <c r="P12411" s="3"/>
      <c r="Q12411" s="3"/>
      <c r="R12411" s="6"/>
      <c r="S12411" s="3"/>
      <c r="T12411" s="3"/>
      <c r="U12411" s="3"/>
      <c r="V12411" s="3"/>
      <c r="W12411" s="3"/>
      <c r="X12411" s="3"/>
      <c r="Y12411" s="7"/>
    </row>
    <row r="12412" spans="2:25" s="12" customFormat="1" x14ac:dyDescent="0.2">
      <c r="B12412" s="8"/>
      <c r="C12412" s="8"/>
      <c r="D12412" s="8"/>
      <c r="E12412" s="3"/>
      <c r="F12412" s="8"/>
      <c r="G12412" s="48"/>
      <c r="I12412" s="3"/>
      <c r="J12412" s="3"/>
      <c r="K12412" s="3"/>
      <c r="L12412" s="3"/>
      <c r="M12412" s="3"/>
      <c r="N12412" s="3"/>
      <c r="O12412" s="3"/>
      <c r="P12412" s="3"/>
      <c r="Q12412" s="3"/>
      <c r="R12412" s="6"/>
      <c r="S12412" s="3"/>
      <c r="T12412" s="3"/>
      <c r="U12412" s="3"/>
      <c r="V12412" s="3"/>
      <c r="W12412" s="3"/>
      <c r="X12412" s="3"/>
      <c r="Y12412" s="7"/>
    </row>
    <row r="12413" spans="2:25" s="12" customFormat="1" x14ac:dyDescent="0.2">
      <c r="B12413" s="8"/>
      <c r="C12413" s="8"/>
      <c r="D12413" s="8"/>
      <c r="E12413" s="3"/>
      <c r="F12413" s="8"/>
      <c r="G12413" s="48"/>
      <c r="I12413" s="3"/>
      <c r="J12413" s="3"/>
      <c r="K12413" s="3"/>
      <c r="L12413" s="3"/>
      <c r="M12413" s="3"/>
      <c r="N12413" s="3"/>
      <c r="O12413" s="3"/>
      <c r="P12413" s="3"/>
      <c r="Q12413" s="3"/>
      <c r="R12413" s="6"/>
      <c r="S12413" s="3"/>
      <c r="T12413" s="3"/>
      <c r="U12413" s="3"/>
      <c r="V12413" s="3"/>
      <c r="W12413" s="3"/>
      <c r="X12413" s="3"/>
      <c r="Y12413" s="7"/>
    </row>
    <row r="12414" spans="2:25" s="12" customFormat="1" x14ac:dyDescent="0.2">
      <c r="B12414" s="8"/>
      <c r="C12414" s="8"/>
      <c r="D12414" s="8"/>
      <c r="E12414" s="3"/>
      <c r="F12414" s="8"/>
      <c r="G12414" s="48"/>
      <c r="I12414" s="3"/>
      <c r="J12414" s="3"/>
      <c r="K12414" s="3"/>
      <c r="L12414" s="3"/>
      <c r="M12414" s="3"/>
      <c r="N12414" s="3"/>
      <c r="O12414" s="3"/>
      <c r="P12414" s="3"/>
      <c r="Q12414" s="3"/>
      <c r="R12414" s="6"/>
      <c r="S12414" s="3"/>
      <c r="T12414" s="3"/>
      <c r="U12414" s="3"/>
      <c r="V12414" s="3"/>
      <c r="W12414" s="3"/>
      <c r="X12414" s="3"/>
      <c r="Y12414" s="7"/>
    </row>
    <row r="12415" spans="2:25" s="12" customFormat="1" x14ac:dyDescent="0.2">
      <c r="B12415" s="8"/>
      <c r="C12415" s="8"/>
      <c r="D12415" s="8"/>
      <c r="E12415" s="3"/>
      <c r="F12415" s="8"/>
      <c r="G12415" s="48"/>
      <c r="I12415" s="3"/>
      <c r="J12415" s="3"/>
      <c r="K12415" s="3"/>
      <c r="L12415" s="3"/>
      <c r="M12415" s="3"/>
      <c r="N12415" s="3"/>
      <c r="O12415" s="3"/>
      <c r="P12415" s="3"/>
      <c r="Q12415" s="3"/>
      <c r="R12415" s="6"/>
      <c r="S12415" s="3"/>
      <c r="T12415" s="3"/>
      <c r="U12415" s="3"/>
      <c r="V12415" s="3"/>
      <c r="W12415" s="3"/>
      <c r="X12415" s="3"/>
      <c r="Y12415" s="7"/>
    </row>
    <row r="12416" spans="2:25" s="12" customFormat="1" x14ac:dyDescent="0.2">
      <c r="B12416" s="8"/>
      <c r="C12416" s="8"/>
      <c r="D12416" s="8"/>
      <c r="E12416" s="3"/>
      <c r="F12416" s="8"/>
      <c r="G12416" s="48"/>
      <c r="I12416" s="3"/>
      <c r="J12416" s="3"/>
      <c r="K12416" s="3"/>
      <c r="L12416" s="3"/>
      <c r="M12416" s="3"/>
      <c r="N12416" s="3"/>
      <c r="O12416" s="3"/>
      <c r="P12416" s="3"/>
      <c r="Q12416" s="3"/>
      <c r="R12416" s="6"/>
      <c r="S12416" s="3"/>
      <c r="T12416" s="3"/>
      <c r="U12416" s="3"/>
      <c r="V12416" s="3"/>
      <c r="W12416" s="3"/>
      <c r="X12416" s="3"/>
      <c r="Y12416" s="7"/>
    </row>
    <row r="12417" spans="2:25" s="12" customFormat="1" x14ac:dyDescent="0.2">
      <c r="B12417" s="8"/>
      <c r="C12417" s="8"/>
      <c r="D12417" s="8"/>
      <c r="E12417" s="3"/>
      <c r="F12417" s="8"/>
      <c r="G12417" s="48"/>
      <c r="I12417" s="3"/>
      <c r="J12417" s="3"/>
      <c r="K12417" s="3"/>
      <c r="L12417" s="3"/>
      <c r="M12417" s="3"/>
      <c r="N12417" s="3"/>
      <c r="O12417" s="3"/>
      <c r="P12417" s="3"/>
      <c r="Q12417" s="3"/>
      <c r="R12417" s="6"/>
      <c r="S12417" s="3"/>
      <c r="T12417" s="3"/>
      <c r="U12417" s="3"/>
      <c r="V12417" s="3"/>
      <c r="W12417" s="3"/>
      <c r="X12417" s="3"/>
      <c r="Y12417" s="7"/>
    </row>
    <row r="12418" spans="2:25" s="12" customFormat="1" x14ac:dyDescent="0.2">
      <c r="B12418" s="8"/>
      <c r="C12418" s="8"/>
      <c r="D12418" s="8"/>
      <c r="E12418" s="3"/>
      <c r="F12418" s="8"/>
      <c r="G12418" s="48"/>
      <c r="I12418" s="3"/>
      <c r="J12418" s="3"/>
      <c r="K12418" s="3"/>
      <c r="L12418" s="3"/>
      <c r="M12418" s="3"/>
      <c r="N12418" s="3"/>
      <c r="O12418" s="3"/>
      <c r="P12418" s="3"/>
      <c r="Q12418" s="3"/>
      <c r="R12418" s="6"/>
      <c r="S12418" s="3"/>
      <c r="T12418" s="3"/>
      <c r="U12418" s="3"/>
      <c r="V12418" s="3"/>
      <c r="W12418" s="3"/>
      <c r="X12418" s="3"/>
      <c r="Y12418" s="7"/>
    </row>
    <row r="12419" spans="2:25" s="12" customFormat="1" x14ac:dyDescent="0.2">
      <c r="B12419" s="8"/>
      <c r="C12419" s="8"/>
      <c r="D12419" s="8"/>
      <c r="E12419" s="3"/>
      <c r="F12419" s="8"/>
      <c r="G12419" s="48"/>
      <c r="I12419" s="3"/>
      <c r="J12419" s="3"/>
      <c r="K12419" s="3"/>
      <c r="L12419" s="3"/>
      <c r="M12419" s="3"/>
      <c r="N12419" s="3"/>
      <c r="O12419" s="3"/>
      <c r="P12419" s="3"/>
      <c r="Q12419" s="3"/>
      <c r="R12419" s="6"/>
      <c r="S12419" s="3"/>
      <c r="T12419" s="3"/>
      <c r="U12419" s="3"/>
      <c r="V12419" s="3"/>
      <c r="W12419" s="3"/>
      <c r="X12419" s="3"/>
      <c r="Y12419" s="7"/>
    </row>
    <row r="12420" spans="2:25" s="12" customFormat="1" x14ac:dyDescent="0.2">
      <c r="B12420" s="8"/>
      <c r="C12420" s="8"/>
      <c r="D12420" s="8"/>
      <c r="E12420" s="3"/>
      <c r="F12420" s="8"/>
      <c r="G12420" s="48"/>
      <c r="I12420" s="3"/>
      <c r="J12420" s="3"/>
      <c r="K12420" s="3"/>
      <c r="L12420" s="3"/>
      <c r="M12420" s="3"/>
      <c r="N12420" s="3"/>
      <c r="O12420" s="3"/>
      <c r="P12420" s="3"/>
      <c r="Q12420" s="3"/>
      <c r="R12420" s="6"/>
      <c r="S12420" s="3"/>
      <c r="T12420" s="3"/>
      <c r="U12420" s="3"/>
      <c r="V12420" s="3"/>
      <c r="W12420" s="3"/>
      <c r="X12420" s="3"/>
      <c r="Y12420" s="7"/>
    </row>
    <row r="12421" spans="2:25" s="12" customFormat="1" x14ac:dyDescent="0.2">
      <c r="B12421" s="8"/>
      <c r="C12421" s="8"/>
      <c r="D12421" s="8"/>
      <c r="E12421" s="3"/>
      <c r="F12421" s="8"/>
      <c r="G12421" s="48"/>
      <c r="I12421" s="3"/>
      <c r="J12421" s="3"/>
      <c r="K12421" s="3"/>
      <c r="L12421" s="3"/>
      <c r="M12421" s="3"/>
      <c r="N12421" s="3"/>
      <c r="O12421" s="3"/>
      <c r="P12421" s="3"/>
      <c r="Q12421" s="3"/>
      <c r="R12421" s="6"/>
      <c r="S12421" s="3"/>
      <c r="T12421" s="3"/>
      <c r="U12421" s="3"/>
      <c r="V12421" s="3"/>
      <c r="W12421" s="3"/>
      <c r="X12421" s="3"/>
      <c r="Y12421" s="7"/>
    </row>
    <row r="12422" spans="2:25" s="12" customFormat="1" x14ac:dyDescent="0.2">
      <c r="B12422" s="8"/>
      <c r="C12422" s="8"/>
      <c r="D12422" s="8"/>
      <c r="E12422" s="3"/>
      <c r="F12422" s="8"/>
      <c r="G12422" s="48"/>
      <c r="I12422" s="3"/>
      <c r="J12422" s="3"/>
      <c r="K12422" s="3"/>
      <c r="L12422" s="3"/>
      <c r="M12422" s="3"/>
      <c r="N12422" s="3"/>
      <c r="O12422" s="3"/>
      <c r="P12422" s="3"/>
      <c r="Q12422" s="3"/>
      <c r="R12422" s="6"/>
      <c r="S12422" s="3"/>
      <c r="T12422" s="3"/>
      <c r="U12422" s="3"/>
      <c r="V12422" s="3"/>
      <c r="W12422" s="3"/>
      <c r="X12422" s="3"/>
      <c r="Y12422" s="7"/>
    </row>
    <row r="12423" spans="2:25" s="12" customFormat="1" x14ac:dyDescent="0.2">
      <c r="B12423" s="8"/>
      <c r="C12423" s="8"/>
      <c r="D12423" s="8"/>
      <c r="E12423" s="3"/>
      <c r="F12423" s="8"/>
      <c r="G12423" s="48"/>
      <c r="I12423" s="3"/>
      <c r="J12423" s="3"/>
      <c r="K12423" s="3"/>
      <c r="L12423" s="3"/>
      <c r="M12423" s="3"/>
      <c r="N12423" s="3"/>
      <c r="O12423" s="3"/>
      <c r="P12423" s="3"/>
      <c r="Q12423" s="3"/>
      <c r="R12423" s="6"/>
      <c r="S12423" s="3"/>
      <c r="T12423" s="3"/>
      <c r="U12423" s="3"/>
      <c r="V12423" s="3"/>
      <c r="W12423" s="3"/>
      <c r="X12423" s="3"/>
      <c r="Y12423" s="7"/>
    </row>
    <row r="12424" spans="2:25" s="12" customFormat="1" x14ac:dyDescent="0.2">
      <c r="B12424" s="8"/>
      <c r="C12424" s="8"/>
      <c r="D12424" s="8"/>
      <c r="E12424" s="3"/>
      <c r="F12424" s="8"/>
      <c r="G12424" s="48"/>
      <c r="I12424" s="3"/>
      <c r="J12424" s="3"/>
      <c r="K12424" s="3"/>
      <c r="L12424" s="3"/>
      <c r="M12424" s="3"/>
      <c r="N12424" s="3"/>
      <c r="O12424" s="3"/>
      <c r="P12424" s="3"/>
      <c r="Q12424" s="3"/>
      <c r="R12424" s="6"/>
      <c r="S12424" s="3"/>
      <c r="T12424" s="3"/>
      <c r="U12424" s="3"/>
      <c r="V12424" s="3"/>
      <c r="W12424" s="3"/>
      <c r="X12424" s="3"/>
      <c r="Y12424" s="7"/>
    </row>
    <row r="12425" spans="2:25" s="12" customFormat="1" x14ac:dyDescent="0.2">
      <c r="B12425" s="8"/>
      <c r="C12425" s="8"/>
      <c r="D12425" s="8"/>
      <c r="E12425" s="3"/>
      <c r="F12425" s="8"/>
      <c r="G12425" s="48"/>
      <c r="I12425" s="3"/>
      <c r="J12425" s="3"/>
      <c r="K12425" s="3"/>
      <c r="L12425" s="3"/>
      <c r="M12425" s="3"/>
      <c r="N12425" s="3"/>
      <c r="O12425" s="3"/>
      <c r="P12425" s="3"/>
      <c r="Q12425" s="3"/>
      <c r="R12425" s="6"/>
      <c r="S12425" s="3"/>
      <c r="T12425" s="3"/>
      <c r="U12425" s="3"/>
      <c r="V12425" s="3"/>
      <c r="W12425" s="3"/>
      <c r="X12425" s="3"/>
      <c r="Y12425" s="7"/>
    </row>
    <row r="12426" spans="2:25" s="12" customFormat="1" x14ac:dyDescent="0.2">
      <c r="B12426" s="8"/>
      <c r="C12426" s="8"/>
      <c r="D12426" s="8"/>
      <c r="E12426" s="3"/>
      <c r="F12426" s="8"/>
      <c r="G12426" s="48"/>
      <c r="I12426" s="3"/>
      <c r="J12426" s="3"/>
      <c r="K12426" s="3"/>
      <c r="L12426" s="3"/>
      <c r="M12426" s="3"/>
      <c r="N12426" s="3"/>
      <c r="O12426" s="3"/>
      <c r="P12426" s="3"/>
      <c r="Q12426" s="3"/>
      <c r="R12426" s="6"/>
      <c r="S12426" s="3"/>
      <c r="T12426" s="3"/>
      <c r="U12426" s="3"/>
      <c r="V12426" s="3"/>
      <c r="W12426" s="3"/>
      <c r="X12426" s="3"/>
      <c r="Y12426" s="7"/>
    </row>
    <row r="12427" spans="2:25" s="12" customFormat="1" x14ac:dyDescent="0.2">
      <c r="B12427" s="8"/>
      <c r="C12427" s="8"/>
      <c r="D12427" s="8"/>
      <c r="E12427" s="3"/>
      <c r="F12427" s="8"/>
      <c r="G12427" s="48"/>
      <c r="I12427" s="3"/>
      <c r="J12427" s="3"/>
      <c r="K12427" s="3"/>
      <c r="L12427" s="3"/>
      <c r="M12427" s="3"/>
      <c r="N12427" s="3"/>
      <c r="O12427" s="3"/>
      <c r="P12427" s="3"/>
      <c r="Q12427" s="3"/>
      <c r="R12427" s="6"/>
      <c r="S12427" s="3"/>
      <c r="T12427" s="3"/>
      <c r="U12427" s="3"/>
      <c r="V12427" s="3"/>
      <c r="W12427" s="3"/>
      <c r="X12427" s="3"/>
      <c r="Y12427" s="7"/>
    </row>
    <row r="12428" spans="2:25" s="12" customFormat="1" x14ac:dyDescent="0.2">
      <c r="B12428" s="8"/>
      <c r="C12428" s="8"/>
      <c r="D12428" s="8"/>
      <c r="E12428" s="3"/>
      <c r="F12428" s="8"/>
      <c r="G12428" s="48"/>
      <c r="I12428" s="3"/>
      <c r="J12428" s="3"/>
      <c r="K12428" s="3"/>
      <c r="L12428" s="3"/>
      <c r="M12428" s="3"/>
      <c r="N12428" s="3"/>
      <c r="O12428" s="3"/>
      <c r="P12428" s="3"/>
      <c r="Q12428" s="3"/>
      <c r="R12428" s="6"/>
      <c r="S12428" s="3"/>
      <c r="T12428" s="3"/>
      <c r="U12428" s="3"/>
      <c r="V12428" s="3"/>
      <c r="W12428" s="3"/>
      <c r="X12428" s="3"/>
      <c r="Y12428" s="7"/>
    </row>
    <row r="12429" spans="2:25" s="12" customFormat="1" x14ac:dyDescent="0.2">
      <c r="B12429" s="8"/>
      <c r="C12429" s="8"/>
      <c r="D12429" s="8"/>
      <c r="E12429" s="3"/>
      <c r="F12429" s="8"/>
      <c r="G12429" s="48"/>
      <c r="I12429" s="3"/>
      <c r="J12429" s="3"/>
      <c r="K12429" s="3"/>
      <c r="L12429" s="3"/>
      <c r="M12429" s="3"/>
      <c r="N12429" s="3"/>
      <c r="O12429" s="3"/>
      <c r="P12429" s="3"/>
      <c r="Q12429" s="3"/>
      <c r="R12429" s="6"/>
      <c r="S12429" s="3"/>
      <c r="T12429" s="3"/>
      <c r="U12429" s="3"/>
      <c r="V12429" s="3"/>
      <c r="W12429" s="3"/>
      <c r="X12429" s="3"/>
      <c r="Y12429" s="7"/>
    </row>
    <row r="12430" spans="2:25" s="12" customFormat="1" x14ac:dyDescent="0.2">
      <c r="B12430" s="8"/>
      <c r="C12430" s="8"/>
      <c r="D12430" s="8"/>
      <c r="E12430" s="3"/>
      <c r="F12430" s="8"/>
      <c r="G12430" s="48"/>
      <c r="I12430" s="3"/>
      <c r="J12430" s="3"/>
      <c r="K12430" s="3"/>
      <c r="L12430" s="3"/>
      <c r="M12430" s="3"/>
      <c r="N12430" s="3"/>
      <c r="O12430" s="3"/>
      <c r="P12430" s="3"/>
      <c r="Q12430" s="3"/>
      <c r="R12430" s="6"/>
      <c r="S12430" s="3"/>
      <c r="T12430" s="3"/>
      <c r="U12430" s="3"/>
      <c r="V12430" s="3"/>
      <c r="W12430" s="3"/>
      <c r="X12430" s="3"/>
      <c r="Y12430" s="7"/>
    </row>
    <row r="12431" spans="2:25" s="12" customFormat="1" x14ac:dyDescent="0.2">
      <c r="B12431" s="8"/>
      <c r="C12431" s="8"/>
      <c r="D12431" s="8"/>
      <c r="E12431" s="3"/>
      <c r="F12431" s="8"/>
      <c r="G12431" s="48"/>
      <c r="I12431" s="3"/>
      <c r="J12431" s="3"/>
      <c r="K12431" s="3"/>
      <c r="L12431" s="3"/>
      <c r="M12431" s="3"/>
      <c r="N12431" s="3"/>
      <c r="O12431" s="3"/>
      <c r="P12431" s="3"/>
      <c r="Q12431" s="3"/>
      <c r="R12431" s="6"/>
      <c r="S12431" s="3"/>
      <c r="T12431" s="3"/>
      <c r="U12431" s="3"/>
      <c r="V12431" s="3"/>
      <c r="W12431" s="3"/>
      <c r="X12431" s="3"/>
      <c r="Y12431" s="7"/>
    </row>
    <row r="12432" spans="2:25" s="12" customFormat="1" x14ac:dyDescent="0.2">
      <c r="B12432" s="8"/>
      <c r="C12432" s="8"/>
      <c r="D12432" s="8"/>
      <c r="E12432" s="3"/>
      <c r="F12432" s="8"/>
      <c r="G12432" s="48"/>
      <c r="I12432" s="3"/>
      <c r="J12432" s="3"/>
      <c r="K12432" s="3"/>
      <c r="L12432" s="3"/>
      <c r="M12432" s="3"/>
      <c r="N12432" s="3"/>
      <c r="O12432" s="3"/>
      <c r="P12432" s="3"/>
      <c r="Q12432" s="3"/>
      <c r="R12432" s="6"/>
      <c r="S12432" s="3"/>
      <c r="T12432" s="3"/>
      <c r="U12432" s="3"/>
      <c r="V12432" s="3"/>
      <c r="W12432" s="3"/>
      <c r="X12432" s="3"/>
      <c r="Y12432" s="7"/>
    </row>
    <row r="12433" spans="2:25" s="12" customFormat="1" x14ac:dyDescent="0.2">
      <c r="B12433" s="8"/>
      <c r="C12433" s="8"/>
      <c r="D12433" s="8"/>
      <c r="E12433" s="3"/>
      <c r="F12433" s="8"/>
      <c r="G12433" s="48"/>
      <c r="I12433" s="3"/>
      <c r="J12433" s="3"/>
      <c r="K12433" s="3"/>
      <c r="L12433" s="3"/>
      <c r="M12433" s="3"/>
      <c r="N12433" s="3"/>
      <c r="O12433" s="3"/>
      <c r="P12433" s="3"/>
      <c r="Q12433" s="3"/>
      <c r="R12433" s="6"/>
      <c r="S12433" s="3"/>
      <c r="T12433" s="3"/>
      <c r="U12433" s="3"/>
      <c r="V12433" s="3"/>
      <c r="W12433" s="3"/>
      <c r="X12433" s="3"/>
      <c r="Y12433" s="7"/>
    </row>
    <row r="12434" spans="2:25" s="12" customFormat="1" x14ac:dyDescent="0.2">
      <c r="B12434" s="8"/>
      <c r="C12434" s="8"/>
      <c r="D12434" s="8"/>
      <c r="E12434" s="3"/>
      <c r="F12434" s="8"/>
      <c r="G12434" s="48"/>
      <c r="I12434" s="3"/>
      <c r="J12434" s="3"/>
      <c r="K12434" s="3"/>
      <c r="L12434" s="3"/>
      <c r="M12434" s="3"/>
      <c r="N12434" s="3"/>
      <c r="O12434" s="3"/>
      <c r="P12434" s="3"/>
      <c r="Q12434" s="3"/>
      <c r="R12434" s="6"/>
      <c r="S12434" s="3"/>
      <c r="T12434" s="3"/>
      <c r="U12434" s="3"/>
      <c r="V12434" s="3"/>
      <c r="W12434" s="3"/>
      <c r="X12434" s="3"/>
      <c r="Y12434" s="7"/>
    </row>
    <row r="12435" spans="2:25" s="12" customFormat="1" x14ac:dyDescent="0.2">
      <c r="B12435" s="8"/>
      <c r="C12435" s="8"/>
      <c r="D12435" s="8"/>
      <c r="E12435" s="3"/>
      <c r="F12435" s="8"/>
      <c r="G12435" s="48"/>
      <c r="I12435" s="3"/>
      <c r="J12435" s="3"/>
      <c r="K12435" s="3"/>
      <c r="L12435" s="3"/>
      <c r="M12435" s="3"/>
      <c r="N12435" s="3"/>
      <c r="O12435" s="3"/>
      <c r="P12435" s="3"/>
      <c r="Q12435" s="3"/>
      <c r="R12435" s="6"/>
      <c r="S12435" s="3"/>
      <c r="T12435" s="3"/>
      <c r="U12435" s="3"/>
      <c r="V12435" s="3"/>
      <c r="W12435" s="3"/>
      <c r="X12435" s="3"/>
      <c r="Y12435" s="7"/>
    </row>
    <row r="12436" spans="2:25" s="12" customFormat="1" x14ac:dyDescent="0.2">
      <c r="B12436" s="8"/>
      <c r="C12436" s="8"/>
      <c r="D12436" s="8"/>
      <c r="E12436" s="3"/>
      <c r="F12436" s="8"/>
      <c r="G12436" s="48"/>
      <c r="I12436" s="3"/>
      <c r="J12436" s="3"/>
      <c r="K12436" s="3"/>
      <c r="L12436" s="3"/>
      <c r="M12436" s="3"/>
      <c r="N12436" s="3"/>
      <c r="O12436" s="3"/>
      <c r="P12436" s="3"/>
      <c r="Q12436" s="3"/>
      <c r="R12436" s="6"/>
      <c r="S12436" s="3"/>
      <c r="T12436" s="3"/>
      <c r="U12436" s="3"/>
      <c r="V12436" s="3"/>
      <c r="W12436" s="3"/>
      <c r="X12436" s="3"/>
      <c r="Y12436" s="7"/>
    </row>
    <row r="12437" spans="2:25" s="12" customFormat="1" x14ac:dyDescent="0.2">
      <c r="B12437" s="8"/>
      <c r="C12437" s="8"/>
      <c r="D12437" s="8"/>
      <c r="E12437" s="3"/>
      <c r="F12437" s="8"/>
      <c r="G12437" s="48"/>
      <c r="I12437" s="3"/>
      <c r="J12437" s="3"/>
      <c r="K12437" s="3"/>
      <c r="L12437" s="3"/>
      <c r="M12437" s="3"/>
      <c r="N12437" s="3"/>
      <c r="O12437" s="3"/>
      <c r="P12437" s="3"/>
      <c r="Q12437" s="3"/>
      <c r="R12437" s="6"/>
      <c r="S12437" s="3"/>
      <c r="T12437" s="3"/>
      <c r="U12437" s="3"/>
      <c r="V12437" s="3"/>
      <c r="W12437" s="3"/>
      <c r="X12437" s="3"/>
      <c r="Y12437" s="7"/>
    </row>
    <row r="12438" spans="2:25" s="12" customFormat="1" x14ac:dyDescent="0.2">
      <c r="B12438" s="8"/>
      <c r="C12438" s="8"/>
      <c r="D12438" s="8"/>
      <c r="E12438" s="3"/>
      <c r="F12438" s="8"/>
      <c r="G12438" s="48"/>
      <c r="I12438" s="3"/>
      <c r="J12438" s="3"/>
      <c r="K12438" s="3"/>
      <c r="L12438" s="3"/>
      <c r="M12438" s="3"/>
      <c r="N12438" s="3"/>
      <c r="O12438" s="3"/>
      <c r="P12438" s="3"/>
      <c r="Q12438" s="3"/>
      <c r="R12438" s="6"/>
      <c r="S12438" s="3"/>
      <c r="T12438" s="3"/>
      <c r="U12438" s="3"/>
      <c r="V12438" s="3"/>
      <c r="W12438" s="3"/>
      <c r="X12438" s="3"/>
      <c r="Y12438" s="7"/>
    </row>
    <row r="12439" spans="2:25" s="12" customFormat="1" x14ac:dyDescent="0.2">
      <c r="B12439" s="8"/>
      <c r="C12439" s="8"/>
      <c r="D12439" s="8"/>
      <c r="E12439" s="3"/>
      <c r="F12439" s="8"/>
      <c r="G12439" s="48"/>
      <c r="I12439" s="3"/>
      <c r="J12439" s="3"/>
      <c r="K12439" s="3"/>
      <c r="L12439" s="3"/>
      <c r="M12439" s="3"/>
      <c r="N12439" s="3"/>
      <c r="O12439" s="3"/>
      <c r="P12439" s="3"/>
      <c r="Q12439" s="3"/>
      <c r="R12439" s="6"/>
      <c r="S12439" s="3"/>
      <c r="T12439" s="3"/>
      <c r="U12439" s="3"/>
      <c r="V12439" s="3"/>
      <c r="W12439" s="3"/>
      <c r="X12439" s="3"/>
      <c r="Y12439" s="7"/>
    </row>
    <row r="12440" spans="2:25" s="12" customFormat="1" x14ac:dyDescent="0.2">
      <c r="B12440" s="8"/>
      <c r="C12440" s="8"/>
      <c r="D12440" s="8"/>
      <c r="E12440" s="3"/>
      <c r="F12440" s="8"/>
      <c r="G12440" s="48"/>
      <c r="I12440" s="3"/>
      <c r="J12440" s="3"/>
      <c r="K12440" s="3"/>
      <c r="L12440" s="3"/>
      <c r="M12440" s="3"/>
      <c r="N12440" s="3"/>
      <c r="O12440" s="3"/>
      <c r="P12440" s="3"/>
      <c r="Q12440" s="3"/>
      <c r="R12440" s="6"/>
      <c r="S12440" s="3"/>
      <c r="T12440" s="3"/>
      <c r="U12440" s="3"/>
      <c r="V12440" s="3"/>
      <c r="W12440" s="3"/>
      <c r="X12440" s="3"/>
      <c r="Y12440" s="7"/>
    </row>
    <row r="12441" spans="2:25" s="12" customFormat="1" x14ac:dyDescent="0.2">
      <c r="B12441" s="8"/>
      <c r="C12441" s="8"/>
      <c r="D12441" s="8"/>
      <c r="E12441" s="3"/>
      <c r="F12441" s="8"/>
      <c r="G12441" s="48"/>
      <c r="I12441" s="3"/>
      <c r="J12441" s="3"/>
      <c r="K12441" s="3"/>
      <c r="L12441" s="3"/>
      <c r="M12441" s="3"/>
      <c r="N12441" s="3"/>
      <c r="O12441" s="3"/>
      <c r="P12441" s="3"/>
      <c r="Q12441" s="3"/>
      <c r="R12441" s="6"/>
      <c r="S12441" s="3"/>
      <c r="T12441" s="3"/>
      <c r="U12441" s="3"/>
      <c r="V12441" s="3"/>
      <c r="W12441" s="3"/>
      <c r="X12441" s="3"/>
      <c r="Y12441" s="7"/>
    </row>
    <row r="12442" spans="2:25" s="12" customFormat="1" x14ac:dyDescent="0.2">
      <c r="B12442" s="8"/>
      <c r="C12442" s="8"/>
      <c r="D12442" s="8"/>
      <c r="E12442" s="3"/>
      <c r="F12442" s="8"/>
      <c r="G12442" s="48"/>
      <c r="I12442" s="3"/>
      <c r="J12442" s="3"/>
      <c r="K12442" s="3"/>
      <c r="L12442" s="3"/>
      <c r="M12442" s="3"/>
      <c r="N12442" s="3"/>
      <c r="O12442" s="3"/>
      <c r="P12442" s="3"/>
      <c r="Q12442" s="3"/>
      <c r="R12442" s="6"/>
      <c r="S12442" s="3"/>
      <c r="T12442" s="3"/>
      <c r="U12442" s="3"/>
      <c r="V12442" s="3"/>
      <c r="W12442" s="3"/>
      <c r="X12442" s="3"/>
      <c r="Y12442" s="7"/>
    </row>
    <row r="12443" spans="2:25" s="12" customFormat="1" x14ac:dyDescent="0.2">
      <c r="B12443" s="8"/>
      <c r="C12443" s="8"/>
      <c r="D12443" s="8"/>
      <c r="E12443" s="3"/>
      <c r="F12443" s="8"/>
      <c r="G12443" s="48"/>
      <c r="I12443" s="3"/>
      <c r="J12443" s="3"/>
      <c r="K12443" s="3"/>
      <c r="L12443" s="3"/>
      <c r="M12443" s="3"/>
      <c r="N12443" s="3"/>
      <c r="O12443" s="3"/>
      <c r="P12443" s="3"/>
      <c r="Q12443" s="3"/>
      <c r="R12443" s="6"/>
      <c r="S12443" s="3"/>
      <c r="T12443" s="3"/>
      <c r="U12443" s="3"/>
      <c r="V12443" s="3"/>
      <c r="W12443" s="3"/>
      <c r="X12443" s="3"/>
      <c r="Y12443" s="7"/>
    </row>
    <row r="12444" spans="2:25" s="12" customFormat="1" x14ac:dyDescent="0.2">
      <c r="B12444" s="8"/>
      <c r="C12444" s="8"/>
      <c r="D12444" s="8"/>
      <c r="E12444" s="3"/>
      <c r="F12444" s="8"/>
      <c r="G12444" s="48"/>
      <c r="I12444" s="3"/>
      <c r="J12444" s="3"/>
      <c r="K12444" s="3"/>
      <c r="L12444" s="3"/>
      <c r="M12444" s="3"/>
      <c r="N12444" s="3"/>
      <c r="O12444" s="3"/>
      <c r="P12444" s="3"/>
      <c r="Q12444" s="3"/>
      <c r="R12444" s="6"/>
      <c r="S12444" s="3"/>
      <c r="T12444" s="3"/>
      <c r="U12444" s="3"/>
      <c r="V12444" s="3"/>
      <c r="W12444" s="3"/>
      <c r="X12444" s="3"/>
      <c r="Y12444" s="7"/>
    </row>
    <row r="12445" spans="2:25" s="12" customFormat="1" x14ac:dyDescent="0.2">
      <c r="B12445" s="8"/>
      <c r="C12445" s="8"/>
      <c r="D12445" s="8"/>
      <c r="E12445" s="3"/>
      <c r="F12445" s="8"/>
      <c r="G12445" s="48"/>
      <c r="I12445" s="3"/>
      <c r="J12445" s="3"/>
      <c r="K12445" s="3"/>
      <c r="L12445" s="3"/>
      <c r="M12445" s="3"/>
      <c r="N12445" s="3"/>
      <c r="O12445" s="3"/>
      <c r="P12445" s="3"/>
      <c r="Q12445" s="3"/>
      <c r="R12445" s="6"/>
      <c r="S12445" s="3"/>
      <c r="T12445" s="3"/>
      <c r="U12445" s="3"/>
      <c r="V12445" s="3"/>
      <c r="W12445" s="3"/>
      <c r="X12445" s="3"/>
      <c r="Y12445" s="7"/>
    </row>
    <row r="12446" spans="2:25" s="12" customFormat="1" x14ac:dyDescent="0.2">
      <c r="B12446" s="8"/>
      <c r="C12446" s="8"/>
      <c r="D12446" s="8"/>
      <c r="E12446" s="3"/>
      <c r="F12446" s="8"/>
      <c r="G12446" s="48"/>
      <c r="I12446" s="3"/>
      <c r="J12446" s="3"/>
      <c r="K12446" s="3"/>
      <c r="L12446" s="3"/>
      <c r="M12446" s="3"/>
      <c r="N12446" s="3"/>
      <c r="O12446" s="3"/>
      <c r="P12446" s="3"/>
      <c r="Q12446" s="3"/>
      <c r="R12446" s="6"/>
      <c r="S12446" s="3"/>
      <c r="T12446" s="3"/>
      <c r="U12446" s="3"/>
      <c r="V12446" s="3"/>
      <c r="W12446" s="3"/>
      <c r="X12446" s="3"/>
      <c r="Y12446" s="7"/>
    </row>
    <row r="12447" spans="2:25" s="12" customFormat="1" x14ac:dyDescent="0.2">
      <c r="B12447" s="8"/>
      <c r="C12447" s="8"/>
      <c r="D12447" s="8"/>
      <c r="E12447" s="3"/>
      <c r="F12447" s="8"/>
      <c r="G12447" s="48"/>
      <c r="I12447" s="3"/>
      <c r="J12447" s="3"/>
      <c r="K12447" s="3"/>
      <c r="L12447" s="3"/>
      <c r="M12447" s="3"/>
      <c r="N12447" s="3"/>
      <c r="O12447" s="3"/>
      <c r="P12447" s="3"/>
      <c r="Q12447" s="3"/>
      <c r="R12447" s="6"/>
      <c r="S12447" s="3"/>
      <c r="T12447" s="3"/>
      <c r="U12447" s="3"/>
      <c r="V12447" s="3"/>
      <c r="W12447" s="3"/>
      <c r="X12447" s="3"/>
      <c r="Y12447" s="7"/>
    </row>
    <row r="12448" spans="2:25" s="12" customFormat="1" x14ac:dyDescent="0.2">
      <c r="B12448" s="8"/>
      <c r="C12448" s="8"/>
      <c r="D12448" s="8"/>
      <c r="E12448" s="3"/>
      <c r="F12448" s="8"/>
      <c r="G12448" s="48"/>
      <c r="I12448" s="3"/>
      <c r="J12448" s="3"/>
      <c r="K12448" s="3"/>
      <c r="L12448" s="3"/>
      <c r="M12448" s="3"/>
      <c r="N12448" s="3"/>
      <c r="O12448" s="3"/>
      <c r="P12448" s="3"/>
      <c r="Q12448" s="3"/>
      <c r="R12448" s="6"/>
      <c r="S12448" s="3"/>
      <c r="T12448" s="3"/>
      <c r="U12448" s="3"/>
      <c r="V12448" s="3"/>
      <c r="W12448" s="3"/>
      <c r="X12448" s="3"/>
      <c r="Y12448" s="7"/>
    </row>
    <row r="12449" spans="2:25" s="12" customFormat="1" x14ac:dyDescent="0.2">
      <c r="B12449" s="8"/>
      <c r="C12449" s="8"/>
      <c r="D12449" s="8"/>
      <c r="E12449" s="3"/>
      <c r="F12449" s="8"/>
      <c r="G12449" s="48"/>
      <c r="I12449" s="3"/>
      <c r="J12449" s="3"/>
      <c r="K12449" s="3"/>
      <c r="L12449" s="3"/>
      <c r="M12449" s="3"/>
      <c r="N12449" s="3"/>
      <c r="O12449" s="3"/>
      <c r="P12449" s="3"/>
      <c r="Q12449" s="3"/>
      <c r="R12449" s="6"/>
      <c r="S12449" s="3"/>
      <c r="T12449" s="3"/>
      <c r="U12449" s="3"/>
      <c r="V12449" s="3"/>
      <c r="W12449" s="3"/>
      <c r="X12449" s="3"/>
      <c r="Y12449" s="7"/>
    </row>
    <row r="12450" spans="2:25" s="12" customFormat="1" x14ac:dyDescent="0.2">
      <c r="B12450" s="8"/>
      <c r="C12450" s="8"/>
      <c r="D12450" s="8"/>
      <c r="E12450" s="3"/>
      <c r="F12450" s="8"/>
      <c r="G12450" s="48"/>
      <c r="I12450" s="3"/>
      <c r="J12450" s="3"/>
      <c r="K12450" s="3"/>
      <c r="L12450" s="3"/>
      <c r="M12450" s="3"/>
      <c r="N12450" s="3"/>
      <c r="O12450" s="3"/>
      <c r="P12450" s="3"/>
      <c r="Q12450" s="3"/>
      <c r="R12450" s="6"/>
      <c r="S12450" s="3"/>
      <c r="T12450" s="3"/>
      <c r="U12450" s="3"/>
      <c r="V12450" s="3"/>
      <c r="W12450" s="3"/>
      <c r="X12450" s="3"/>
      <c r="Y12450" s="7"/>
    </row>
    <row r="12451" spans="2:25" s="12" customFormat="1" x14ac:dyDescent="0.2">
      <c r="B12451" s="8"/>
      <c r="C12451" s="8"/>
      <c r="D12451" s="8"/>
      <c r="E12451" s="3"/>
      <c r="F12451" s="8"/>
      <c r="G12451" s="48"/>
      <c r="I12451" s="3"/>
      <c r="J12451" s="3"/>
      <c r="K12451" s="3"/>
      <c r="L12451" s="3"/>
      <c r="M12451" s="3"/>
      <c r="N12451" s="3"/>
      <c r="O12451" s="3"/>
      <c r="P12451" s="3"/>
      <c r="Q12451" s="3"/>
      <c r="R12451" s="6"/>
      <c r="S12451" s="3"/>
      <c r="T12451" s="3"/>
      <c r="U12451" s="3"/>
      <c r="V12451" s="3"/>
      <c r="W12451" s="3"/>
      <c r="X12451" s="3"/>
      <c r="Y12451" s="7"/>
    </row>
    <row r="12452" spans="2:25" s="12" customFormat="1" x14ac:dyDescent="0.2">
      <c r="B12452" s="8"/>
      <c r="C12452" s="8"/>
      <c r="D12452" s="8"/>
      <c r="E12452" s="3"/>
      <c r="F12452" s="8"/>
      <c r="G12452" s="48"/>
      <c r="I12452" s="3"/>
      <c r="J12452" s="3"/>
      <c r="K12452" s="3"/>
      <c r="L12452" s="3"/>
      <c r="M12452" s="3"/>
      <c r="N12452" s="3"/>
      <c r="O12452" s="3"/>
      <c r="P12452" s="3"/>
      <c r="Q12452" s="3"/>
      <c r="R12452" s="6"/>
      <c r="S12452" s="3"/>
      <c r="T12452" s="3"/>
      <c r="U12452" s="3"/>
      <c r="V12452" s="3"/>
      <c r="W12452" s="3"/>
      <c r="X12452" s="3"/>
      <c r="Y12452" s="7"/>
    </row>
    <row r="12453" spans="2:25" s="12" customFormat="1" x14ac:dyDescent="0.2">
      <c r="B12453" s="8"/>
      <c r="C12453" s="8"/>
      <c r="D12453" s="8"/>
      <c r="E12453" s="3"/>
      <c r="F12453" s="8"/>
      <c r="G12453" s="48"/>
      <c r="I12453" s="3"/>
      <c r="J12453" s="3"/>
      <c r="K12453" s="3"/>
      <c r="L12453" s="3"/>
      <c r="M12453" s="3"/>
      <c r="N12453" s="3"/>
      <c r="O12453" s="3"/>
      <c r="P12453" s="3"/>
      <c r="Q12453" s="3"/>
      <c r="R12453" s="6"/>
      <c r="S12453" s="3"/>
      <c r="T12453" s="3"/>
      <c r="U12453" s="3"/>
      <c r="V12453" s="3"/>
      <c r="W12453" s="3"/>
      <c r="X12453" s="3"/>
      <c r="Y12453" s="7"/>
    </row>
    <row r="12454" spans="2:25" s="12" customFormat="1" x14ac:dyDescent="0.2">
      <c r="B12454" s="8"/>
      <c r="C12454" s="8"/>
      <c r="D12454" s="8"/>
      <c r="E12454" s="3"/>
      <c r="F12454" s="8"/>
      <c r="G12454" s="48"/>
      <c r="I12454" s="3"/>
      <c r="J12454" s="3"/>
      <c r="K12454" s="3"/>
      <c r="L12454" s="3"/>
      <c r="M12454" s="3"/>
      <c r="N12454" s="3"/>
      <c r="O12454" s="3"/>
      <c r="P12454" s="3"/>
      <c r="Q12454" s="3"/>
      <c r="R12454" s="6"/>
      <c r="S12454" s="3"/>
      <c r="T12454" s="3"/>
      <c r="U12454" s="3"/>
      <c r="V12454" s="3"/>
      <c r="W12454" s="3"/>
      <c r="X12454" s="3"/>
      <c r="Y12454" s="7"/>
    </row>
    <row r="12455" spans="2:25" s="12" customFormat="1" x14ac:dyDescent="0.2">
      <c r="B12455" s="8"/>
      <c r="C12455" s="8"/>
      <c r="D12455" s="8"/>
      <c r="E12455" s="3"/>
      <c r="F12455" s="8"/>
      <c r="G12455" s="48"/>
      <c r="I12455" s="3"/>
      <c r="J12455" s="3"/>
      <c r="K12455" s="3"/>
      <c r="L12455" s="3"/>
      <c r="M12455" s="3"/>
      <c r="N12455" s="3"/>
      <c r="O12455" s="3"/>
      <c r="P12455" s="3"/>
      <c r="Q12455" s="3"/>
      <c r="R12455" s="6"/>
      <c r="S12455" s="3"/>
      <c r="T12455" s="3"/>
      <c r="U12455" s="3"/>
      <c r="V12455" s="3"/>
      <c r="W12455" s="3"/>
      <c r="X12455" s="3"/>
      <c r="Y12455" s="7"/>
    </row>
    <row r="12456" spans="2:25" s="12" customFormat="1" x14ac:dyDescent="0.2">
      <c r="B12456" s="8"/>
      <c r="C12456" s="8"/>
      <c r="D12456" s="8"/>
      <c r="E12456" s="3"/>
      <c r="F12456" s="8"/>
      <c r="G12456" s="48"/>
      <c r="I12456" s="3"/>
      <c r="J12456" s="3"/>
      <c r="K12456" s="3"/>
      <c r="L12456" s="3"/>
      <c r="M12456" s="3"/>
      <c r="N12456" s="3"/>
      <c r="O12456" s="3"/>
      <c r="P12456" s="3"/>
      <c r="Q12456" s="3"/>
      <c r="R12456" s="6"/>
      <c r="S12456" s="3"/>
      <c r="T12456" s="3"/>
      <c r="U12456" s="3"/>
      <c r="V12456" s="3"/>
      <c r="W12456" s="3"/>
      <c r="X12456" s="3"/>
      <c r="Y12456" s="7"/>
    </row>
    <row r="12457" spans="2:25" s="12" customFormat="1" x14ac:dyDescent="0.2">
      <c r="B12457" s="8"/>
      <c r="C12457" s="8"/>
      <c r="D12457" s="8"/>
      <c r="E12457" s="3"/>
      <c r="F12457" s="8"/>
      <c r="G12457" s="48"/>
      <c r="I12457" s="3"/>
      <c r="J12457" s="3"/>
      <c r="K12457" s="3"/>
      <c r="L12457" s="3"/>
      <c r="M12457" s="3"/>
      <c r="N12457" s="3"/>
      <c r="O12457" s="3"/>
      <c r="P12457" s="3"/>
      <c r="Q12457" s="3"/>
      <c r="R12457" s="6"/>
      <c r="S12457" s="3"/>
      <c r="T12457" s="3"/>
      <c r="U12457" s="3"/>
      <c r="V12457" s="3"/>
      <c r="W12457" s="3"/>
      <c r="X12457" s="3"/>
      <c r="Y12457" s="7"/>
    </row>
    <row r="12458" spans="2:25" s="12" customFormat="1" x14ac:dyDescent="0.2">
      <c r="B12458" s="8"/>
      <c r="C12458" s="8"/>
      <c r="D12458" s="8"/>
      <c r="E12458" s="3"/>
      <c r="F12458" s="8"/>
      <c r="G12458" s="48"/>
      <c r="I12458" s="3"/>
      <c r="J12458" s="3"/>
      <c r="K12458" s="3"/>
      <c r="L12458" s="3"/>
      <c r="M12458" s="3"/>
      <c r="N12458" s="3"/>
      <c r="O12458" s="3"/>
      <c r="P12458" s="3"/>
      <c r="Q12458" s="3"/>
      <c r="R12458" s="6"/>
      <c r="S12458" s="3"/>
      <c r="T12458" s="3"/>
      <c r="U12458" s="3"/>
      <c r="V12458" s="3"/>
      <c r="W12458" s="3"/>
      <c r="X12458" s="3"/>
      <c r="Y12458" s="7"/>
    </row>
    <row r="12459" spans="2:25" s="12" customFormat="1" x14ac:dyDescent="0.2">
      <c r="B12459" s="8"/>
      <c r="C12459" s="8"/>
      <c r="D12459" s="8"/>
      <c r="E12459" s="3"/>
      <c r="F12459" s="8"/>
      <c r="G12459" s="48"/>
      <c r="I12459" s="3"/>
      <c r="J12459" s="3"/>
      <c r="K12459" s="3"/>
      <c r="L12459" s="3"/>
      <c r="M12459" s="3"/>
      <c r="N12459" s="3"/>
      <c r="O12459" s="3"/>
      <c r="P12459" s="3"/>
      <c r="Q12459" s="3"/>
      <c r="R12459" s="6"/>
      <c r="S12459" s="3"/>
      <c r="T12459" s="3"/>
      <c r="U12459" s="3"/>
      <c r="V12459" s="3"/>
      <c r="W12459" s="3"/>
      <c r="X12459" s="3"/>
      <c r="Y12459" s="7"/>
    </row>
    <row r="12460" spans="2:25" s="12" customFormat="1" x14ac:dyDescent="0.2">
      <c r="B12460" s="8"/>
      <c r="C12460" s="8"/>
      <c r="D12460" s="8"/>
      <c r="E12460" s="3"/>
      <c r="F12460" s="8"/>
      <c r="G12460" s="48"/>
      <c r="I12460" s="3"/>
      <c r="J12460" s="3"/>
      <c r="K12460" s="3"/>
      <c r="L12460" s="3"/>
      <c r="M12460" s="3"/>
      <c r="N12460" s="3"/>
      <c r="O12460" s="3"/>
      <c r="P12460" s="3"/>
      <c r="Q12460" s="3"/>
      <c r="R12460" s="6"/>
      <c r="S12460" s="3"/>
      <c r="T12460" s="3"/>
      <c r="U12460" s="3"/>
      <c r="V12460" s="3"/>
      <c r="W12460" s="3"/>
      <c r="X12460" s="3"/>
      <c r="Y12460" s="7"/>
    </row>
    <row r="12461" spans="2:25" s="12" customFormat="1" x14ac:dyDescent="0.2">
      <c r="B12461" s="8"/>
      <c r="C12461" s="8"/>
      <c r="D12461" s="8"/>
      <c r="E12461" s="3"/>
      <c r="F12461" s="8"/>
      <c r="G12461" s="48"/>
      <c r="I12461" s="3"/>
      <c r="J12461" s="3"/>
      <c r="K12461" s="3"/>
      <c r="L12461" s="3"/>
      <c r="M12461" s="3"/>
      <c r="N12461" s="3"/>
      <c r="O12461" s="3"/>
      <c r="P12461" s="3"/>
      <c r="Q12461" s="3"/>
      <c r="R12461" s="6"/>
      <c r="S12461" s="3"/>
      <c r="T12461" s="3"/>
      <c r="U12461" s="3"/>
      <c r="V12461" s="3"/>
      <c r="W12461" s="3"/>
      <c r="X12461" s="3"/>
      <c r="Y12461" s="7"/>
    </row>
    <row r="12462" spans="2:25" s="12" customFormat="1" x14ac:dyDescent="0.2">
      <c r="B12462" s="8"/>
      <c r="C12462" s="8"/>
      <c r="D12462" s="8"/>
      <c r="E12462" s="3"/>
      <c r="F12462" s="8"/>
      <c r="G12462" s="48"/>
      <c r="I12462" s="3"/>
      <c r="J12462" s="3"/>
      <c r="K12462" s="3"/>
      <c r="L12462" s="3"/>
      <c r="M12462" s="3"/>
      <c r="N12462" s="3"/>
      <c r="O12462" s="3"/>
      <c r="P12462" s="3"/>
      <c r="Q12462" s="3"/>
      <c r="R12462" s="6"/>
      <c r="S12462" s="3"/>
      <c r="T12462" s="3"/>
      <c r="U12462" s="3"/>
      <c r="V12462" s="3"/>
      <c r="W12462" s="3"/>
      <c r="X12462" s="3"/>
      <c r="Y12462" s="7"/>
    </row>
    <row r="12463" spans="2:25" s="12" customFormat="1" x14ac:dyDescent="0.2">
      <c r="B12463" s="8"/>
      <c r="C12463" s="8"/>
      <c r="D12463" s="8"/>
      <c r="E12463" s="3"/>
      <c r="F12463" s="8"/>
      <c r="G12463" s="48"/>
      <c r="I12463" s="3"/>
      <c r="J12463" s="3"/>
      <c r="K12463" s="3"/>
      <c r="L12463" s="3"/>
      <c r="M12463" s="3"/>
      <c r="N12463" s="3"/>
      <c r="O12463" s="3"/>
      <c r="P12463" s="3"/>
      <c r="Q12463" s="3"/>
      <c r="R12463" s="6"/>
      <c r="S12463" s="3"/>
      <c r="T12463" s="3"/>
      <c r="U12463" s="3"/>
      <c r="V12463" s="3"/>
      <c r="W12463" s="3"/>
      <c r="X12463" s="3"/>
      <c r="Y12463" s="7"/>
    </row>
    <row r="12464" spans="2:25" s="12" customFormat="1" x14ac:dyDescent="0.2">
      <c r="B12464" s="8"/>
      <c r="C12464" s="8"/>
      <c r="D12464" s="8"/>
      <c r="E12464" s="3"/>
      <c r="F12464" s="8"/>
      <c r="G12464" s="48"/>
      <c r="I12464" s="3"/>
      <c r="J12464" s="3"/>
      <c r="K12464" s="3"/>
      <c r="L12464" s="3"/>
      <c r="M12464" s="3"/>
      <c r="N12464" s="3"/>
      <c r="O12464" s="3"/>
      <c r="P12464" s="3"/>
      <c r="Q12464" s="3"/>
      <c r="R12464" s="6"/>
      <c r="S12464" s="3"/>
      <c r="T12464" s="3"/>
      <c r="U12464" s="3"/>
      <c r="V12464" s="3"/>
      <c r="W12464" s="3"/>
      <c r="X12464" s="3"/>
      <c r="Y12464" s="7"/>
    </row>
    <row r="12465" spans="2:25" s="12" customFormat="1" x14ac:dyDescent="0.2">
      <c r="B12465" s="8"/>
      <c r="C12465" s="8"/>
      <c r="D12465" s="8"/>
      <c r="E12465" s="3"/>
      <c r="F12465" s="8"/>
      <c r="G12465" s="48"/>
      <c r="I12465" s="3"/>
      <c r="J12465" s="3"/>
      <c r="K12465" s="3"/>
      <c r="L12465" s="3"/>
      <c r="M12465" s="3"/>
      <c r="N12465" s="3"/>
      <c r="O12465" s="3"/>
      <c r="P12465" s="3"/>
      <c r="Q12465" s="3"/>
      <c r="R12465" s="6"/>
      <c r="S12465" s="3"/>
      <c r="T12465" s="3"/>
      <c r="U12465" s="3"/>
      <c r="V12465" s="3"/>
      <c r="W12465" s="3"/>
      <c r="X12465" s="3"/>
      <c r="Y12465" s="7"/>
    </row>
    <row r="12466" spans="2:25" s="12" customFormat="1" x14ac:dyDescent="0.2">
      <c r="B12466" s="8"/>
      <c r="C12466" s="8"/>
      <c r="D12466" s="8"/>
      <c r="E12466" s="3"/>
      <c r="F12466" s="8"/>
      <c r="G12466" s="48"/>
      <c r="I12466" s="3"/>
      <c r="J12466" s="3"/>
      <c r="K12466" s="3"/>
      <c r="L12466" s="3"/>
      <c r="M12466" s="3"/>
      <c r="N12466" s="3"/>
      <c r="O12466" s="3"/>
      <c r="P12466" s="3"/>
      <c r="Q12466" s="3"/>
      <c r="R12466" s="6"/>
      <c r="S12466" s="3"/>
      <c r="T12466" s="3"/>
      <c r="U12466" s="3"/>
      <c r="V12466" s="3"/>
      <c r="W12466" s="3"/>
      <c r="X12466" s="3"/>
      <c r="Y12466" s="7"/>
    </row>
    <row r="12467" spans="2:25" s="12" customFormat="1" x14ac:dyDescent="0.2">
      <c r="B12467" s="8"/>
      <c r="C12467" s="8"/>
      <c r="D12467" s="8"/>
      <c r="E12467" s="3"/>
      <c r="F12467" s="8"/>
      <c r="G12467" s="48"/>
      <c r="I12467" s="3"/>
      <c r="J12467" s="3"/>
      <c r="K12467" s="3"/>
      <c r="L12467" s="3"/>
      <c r="M12467" s="3"/>
      <c r="N12467" s="3"/>
      <c r="O12467" s="3"/>
      <c r="P12467" s="3"/>
      <c r="Q12467" s="3"/>
      <c r="R12467" s="6"/>
      <c r="S12467" s="3"/>
      <c r="T12467" s="3"/>
      <c r="U12467" s="3"/>
      <c r="V12467" s="3"/>
      <c r="W12467" s="3"/>
      <c r="X12467" s="3"/>
      <c r="Y12467" s="7"/>
    </row>
    <row r="12468" spans="2:25" s="12" customFormat="1" x14ac:dyDescent="0.2">
      <c r="B12468" s="8"/>
      <c r="C12468" s="8"/>
      <c r="D12468" s="8"/>
      <c r="E12468" s="3"/>
      <c r="F12468" s="8"/>
      <c r="G12468" s="48"/>
      <c r="I12468" s="3"/>
      <c r="J12468" s="3"/>
      <c r="K12468" s="3"/>
      <c r="L12468" s="3"/>
      <c r="M12468" s="3"/>
      <c r="N12468" s="3"/>
      <c r="O12468" s="3"/>
      <c r="P12468" s="3"/>
      <c r="Q12468" s="3"/>
      <c r="R12468" s="6"/>
      <c r="S12468" s="3"/>
      <c r="T12468" s="3"/>
      <c r="U12468" s="3"/>
      <c r="V12468" s="3"/>
      <c r="W12468" s="3"/>
      <c r="X12468" s="3"/>
      <c r="Y12468" s="7"/>
    </row>
    <row r="12469" spans="2:25" s="12" customFormat="1" x14ac:dyDescent="0.2">
      <c r="B12469" s="8"/>
      <c r="C12469" s="8"/>
      <c r="D12469" s="8"/>
      <c r="E12469" s="3"/>
      <c r="F12469" s="8"/>
      <c r="G12469" s="48"/>
      <c r="I12469" s="3"/>
      <c r="J12469" s="3"/>
      <c r="K12469" s="3"/>
      <c r="L12469" s="3"/>
      <c r="M12469" s="3"/>
      <c r="N12469" s="3"/>
      <c r="O12469" s="3"/>
      <c r="P12469" s="3"/>
      <c r="Q12469" s="3"/>
      <c r="R12469" s="6"/>
      <c r="S12469" s="3"/>
      <c r="T12469" s="3"/>
      <c r="U12469" s="3"/>
      <c r="V12469" s="3"/>
      <c r="W12469" s="3"/>
      <c r="X12469" s="3"/>
      <c r="Y12469" s="7"/>
    </row>
    <row r="12470" spans="2:25" s="12" customFormat="1" x14ac:dyDescent="0.2">
      <c r="B12470" s="8"/>
      <c r="C12470" s="8"/>
      <c r="D12470" s="8"/>
      <c r="E12470" s="3"/>
      <c r="F12470" s="8"/>
      <c r="G12470" s="48"/>
      <c r="I12470" s="3"/>
      <c r="J12470" s="3"/>
      <c r="K12470" s="3"/>
      <c r="L12470" s="3"/>
      <c r="M12470" s="3"/>
      <c r="N12470" s="3"/>
      <c r="O12470" s="3"/>
      <c r="P12470" s="3"/>
      <c r="Q12470" s="3"/>
      <c r="R12470" s="6"/>
      <c r="S12470" s="3"/>
      <c r="T12470" s="3"/>
      <c r="U12470" s="3"/>
      <c r="V12470" s="3"/>
      <c r="W12470" s="3"/>
      <c r="X12470" s="3"/>
      <c r="Y12470" s="7"/>
    </row>
    <row r="12471" spans="2:25" s="12" customFormat="1" x14ac:dyDescent="0.2">
      <c r="B12471" s="8"/>
      <c r="C12471" s="8"/>
      <c r="D12471" s="8"/>
      <c r="E12471" s="3"/>
      <c r="F12471" s="8"/>
      <c r="G12471" s="48"/>
      <c r="I12471" s="3"/>
      <c r="J12471" s="3"/>
      <c r="K12471" s="3"/>
      <c r="L12471" s="3"/>
      <c r="M12471" s="3"/>
      <c r="N12471" s="3"/>
      <c r="O12471" s="3"/>
      <c r="P12471" s="3"/>
      <c r="Q12471" s="3"/>
      <c r="R12471" s="6"/>
      <c r="S12471" s="3"/>
      <c r="T12471" s="3"/>
      <c r="U12471" s="3"/>
      <c r="V12471" s="3"/>
      <c r="W12471" s="3"/>
      <c r="X12471" s="3"/>
      <c r="Y12471" s="7"/>
    </row>
    <row r="12472" spans="2:25" s="12" customFormat="1" x14ac:dyDescent="0.2">
      <c r="B12472" s="8"/>
      <c r="C12472" s="8"/>
      <c r="D12472" s="8"/>
      <c r="E12472" s="3"/>
      <c r="F12472" s="8"/>
      <c r="G12472" s="48"/>
      <c r="I12472" s="3"/>
      <c r="J12472" s="3"/>
      <c r="K12472" s="3"/>
      <c r="L12472" s="3"/>
      <c r="M12472" s="3"/>
      <c r="N12472" s="3"/>
      <c r="O12472" s="3"/>
      <c r="P12472" s="3"/>
      <c r="Q12472" s="3"/>
      <c r="R12472" s="6"/>
      <c r="S12472" s="3"/>
      <c r="T12472" s="3"/>
      <c r="U12472" s="3"/>
      <c r="V12472" s="3"/>
      <c r="W12472" s="3"/>
      <c r="X12472" s="3"/>
      <c r="Y12472" s="7"/>
    </row>
    <row r="12473" spans="2:25" s="12" customFormat="1" x14ac:dyDescent="0.2">
      <c r="B12473" s="8"/>
      <c r="C12473" s="8"/>
      <c r="D12473" s="8"/>
      <c r="E12473" s="3"/>
      <c r="F12473" s="8"/>
      <c r="G12473" s="48"/>
      <c r="I12473" s="3"/>
      <c r="J12473" s="3"/>
      <c r="K12473" s="3"/>
      <c r="L12473" s="3"/>
      <c r="M12473" s="3"/>
      <c r="N12473" s="3"/>
      <c r="O12473" s="3"/>
      <c r="P12473" s="3"/>
      <c r="Q12473" s="3"/>
      <c r="R12473" s="6"/>
      <c r="S12473" s="3"/>
      <c r="T12473" s="3"/>
      <c r="U12473" s="3"/>
      <c r="V12473" s="3"/>
      <c r="W12473" s="3"/>
      <c r="X12473" s="3"/>
      <c r="Y12473" s="7"/>
    </row>
    <row r="12474" spans="2:25" s="12" customFormat="1" x14ac:dyDescent="0.2">
      <c r="B12474" s="8"/>
      <c r="C12474" s="8"/>
      <c r="D12474" s="8"/>
      <c r="E12474" s="3"/>
      <c r="F12474" s="8"/>
      <c r="G12474" s="48"/>
      <c r="I12474" s="3"/>
      <c r="J12474" s="3"/>
      <c r="K12474" s="3"/>
      <c r="L12474" s="3"/>
      <c r="M12474" s="3"/>
      <c r="N12474" s="3"/>
      <c r="O12474" s="3"/>
      <c r="P12474" s="3"/>
      <c r="Q12474" s="3"/>
      <c r="R12474" s="6"/>
      <c r="S12474" s="3"/>
      <c r="T12474" s="3"/>
      <c r="U12474" s="3"/>
      <c r="V12474" s="3"/>
      <c r="W12474" s="3"/>
      <c r="X12474" s="3"/>
      <c r="Y12474" s="7"/>
    </row>
    <row r="12475" spans="2:25" s="12" customFormat="1" x14ac:dyDescent="0.2">
      <c r="B12475" s="8"/>
      <c r="C12475" s="8"/>
      <c r="D12475" s="8"/>
      <c r="E12475" s="3"/>
      <c r="F12475" s="8"/>
      <c r="G12475" s="48"/>
      <c r="I12475" s="3"/>
      <c r="J12475" s="3"/>
      <c r="K12475" s="3"/>
      <c r="L12475" s="3"/>
      <c r="M12475" s="3"/>
      <c r="N12475" s="3"/>
      <c r="O12475" s="3"/>
      <c r="P12475" s="3"/>
      <c r="Q12475" s="3"/>
      <c r="R12475" s="6"/>
      <c r="S12475" s="3"/>
      <c r="T12475" s="3"/>
      <c r="U12475" s="3"/>
      <c r="V12475" s="3"/>
      <c r="W12475" s="3"/>
      <c r="X12475" s="3"/>
      <c r="Y12475" s="7"/>
    </row>
    <row r="12476" spans="2:25" s="12" customFormat="1" x14ac:dyDescent="0.2">
      <c r="B12476" s="8"/>
      <c r="C12476" s="8"/>
      <c r="D12476" s="8"/>
      <c r="E12476" s="3"/>
      <c r="F12476" s="8"/>
      <c r="G12476" s="48"/>
      <c r="I12476" s="3"/>
      <c r="J12476" s="3"/>
      <c r="K12476" s="3"/>
      <c r="L12476" s="3"/>
      <c r="M12476" s="3"/>
      <c r="N12476" s="3"/>
      <c r="O12476" s="3"/>
      <c r="P12476" s="3"/>
      <c r="Q12476" s="3"/>
      <c r="R12476" s="6"/>
      <c r="S12476" s="3"/>
      <c r="T12476" s="3"/>
      <c r="U12476" s="3"/>
      <c r="V12476" s="3"/>
      <c r="W12476" s="3"/>
      <c r="X12476" s="3"/>
      <c r="Y12476" s="7"/>
    </row>
    <row r="12477" spans="2:25" s="12" customFormat="1" x14ac:dyDescent="0.2">
      <c r="B12477" s="8"/>
      <c r="C12477" s="8"/>
      <c r="D12477" s="8"/>
      <c r="E12477" s="3"/>
      <c r="F12477" s="8"/>
      <c r="G12477" s="48"/>
      <c r="I12477" s="3"/>
      <c r="J12477" s="3"/>
      <c r="K12477" s="3"/>
      <c r="L12477" s="3"/>
      <c r="M12477" s="3"/>
      <c r="N12477" s="3"/>
      <c r="O12477" s="3"/>
      <c r="P12477" s="3"/>
      <c r="Q12477" s="3"/>
      <c r="R12477" s="6"/>
      <c r="S12477" s="3"/>
      <c r="T12477" s="3"/>
      <c r="U12477" s="3"/>
      <c r="V12477" s="3"/>
      <c r="W12477" s="3"/>
      <c r="X12477" s="3"/>
      <c r="Y12477" s="7"/>
    </row>
    <row r="12478" spans="2:25" s="12" customFormat="1" x14ac:dyDescent="0.2">
      <c r="B12478" s="8"/>
      <c r="C12478" s="8"/>
      <c r="D12478" s="8"/>
      <c r="E12478" s="3"/>
      <c r="F12478" s="8"/>
      <c r="G12478" s="48"/>
      <c r="I12478" s="3"/>
      <c r="J12478" s="3"/>
      <c r="K12478" s="3"/>
      <c r="L12478" s="3"/>
      <c r="M12478" s="3"/>
      <c r="N12478" s="3"/>
      <c r="O12478" s="3"/>
      <c r="P12478" s="3"/>
      <c r="Q12478" s="3"/>
      <c r="R12478" s="6"/>
      <c r="S12478" s="3"/>
      <c r="T12478" s="3"/>
      <c r="U12478" s="3"/>
      <c r="V12478" s="3"/>
      <c r="W12478" s="3"/>
      <c r="X12478" s="3"/>
      <c r="Y12478" s="7"/>
    </row>
    <row r="12479" spans="2:25" s="12" customFormat="1" x14ac:dyDescent="0.2">
      <c r="B12479" s="8"/>
      <c r="C12479" s="8"/>
      <c r="D12479" s="8"/>
      <c r="E12479" s="3"/>
      <c r="F12479" s="8"/>
      <c r="G12479" s="48"/>
      <c r="I12479" s="3"/>
      <c r="J12479" s="3"/>
      <c r="K12479" s="3"/>
      <c r="L12479" s="3"/>
      <c r="M12479" s="3"/>
      <c r="N12479" s="3"/>
      <c r="O12479" s="3"/>
      <c r="P12479" s="3"/>
      <c r="Q12479" s="3"/>
      <c r="R12479" s="6"/>
      <c r="S12479" s="3"/>
      <c r="T12479" s="3"/>
      <c r="U12479" s="3"/>
      <c r="V12479" s="3"/>
      <c r="W12479" s="3"/>
      <c r="X12479" s="3"/>
      <c r="Y12479" s="7"/>
    </row>
    <row r="12480" spans="2:25" s="12" customFormat="1" x14ac:dyDescent="0.2">
      <c r="B12480" s="8"/>
      <c r="C12480" s="8"/>
      <c r="D12480" s="8"/>
      <c r="E12480" s="3"/>
      <c r="F12480" s="8"/>
      <c r="G12480" s="48"/>
      <c r="I12480" s="3"/>
      <c r="J12480" s="3"/>
      <c r="K12480" s="3"/>
      <c r="L12480" s="3"/>
      <c r="M12480" s="3"/>
      <c r="N12480" s="3"/>
      <c r="O12480" s="3"/>
      <c r="P12480" s="3"/>
      <c r="Q12480" s="3"/>
      <c r="R12480" s="6"/>
      <c r="S12480" s="3"/>
      <c r="T12480" s="3"/>
      <c r="U12480" s="3"/>
      <c r="V12480" s="3"/>
      <c r="W12480" s="3"/>
      <c r="X12480" s="3"/>
      <c r="Y12480" s="7"/>
    </row>
    <row r="12481" spans="2:25" s="12" customFormat="1" x14ac:dyDescent="0.2">
      <c r="B12481" s="8"/>
      <c r="C12481" s="8"/>
      <c r="D12481" s="8"/>
      <c r="E12481" s="3"/>
      <c r="F12481" s="8"/>
      <c r="G12481" s="48"/>
      <c r="I12481" s="3"/>
      <c r="J12481" s="3"/>
      <c r="K12481" s="3"/>
      <c r="L12481" s="3"/>
      <c r="M12481" s="3"/>
      <c r="N12481" s="3"/>
      <c r="O12481" s="3"/>
      <c r="P12481" s="3"/>
      <c r="Q12481" s="3"/>
      <c r="R12481" s="6"/>
      <c r="S12481" s="3"/>
      <c r="T12481" s="3"/>
      <c r="U12481" s="3"/>
      <c r="V12481" s="3"/>
      <c r="W12481" s="3"/>
      <c r="X12481" s="3"/>
      <c r="Y12481" s="7"/>
    </row>
    <row r="12482" spans="2:25" s="12" customFormat="1" x14ac:dyDescent="0.2">
      <c r="B12482" s="8"/>
      <c r="C12482" s="8"/>
      <c r="D12482" s="8"/>
      <c r="E12482" s="3"/>
      <c r="F12482" s="8"/>
      <c r="G12482" s="48"/>
      <c r="I12482" s="3"/>
      <c r="J12482" s="3"/>
      <c r="K12482" s="3"/>
      <c r="L12482" s="3"/>
      <c r="M12482" s="3"/>
      <c r="N12482" s="3"/>
      <c r="O12482" s="3"/>
      <c r="P12482" s="3"/>
      <c r="Q12482" s="3"/>
      <c r="R12482" s="6"/>
      <c r="S12482" s="3"/>
      <c r="T12482" s="3"/>
      <c r="U12482" s="3"/>
      <c r="V12482" s="3"/>
      <c r="W12482" s="3"/>
      <c r="X12482" s="3"/>
      <c r="Y12482" s="7"/>
    </row>
    <row r="12483" spans="2:25" s="12" customFormat="1" x14ac:dyDescent="0.2">
      <c r="B12483" s="8"/>
      <c r="C12483" s="8"/>
      <c r="D12483" s="8"/>
      <c r="E12483" s="3"/>
      <c r="F12483" s="8"/>
      <c r="G12483" s="48"/>
      <c r="I12483" s="3"/>
      <c r="J12483" s="3"/>
      <c r="K12483" s="3"/>
      <c r="L12483" s="3"/>
      <c r="M12483" s="3"/>
      <c r="N12483" s="3"/>
      <c r="O12483" s="3"/>
      <c r="P12483" s="3"/>
      <c r="Q12483" s="3"/>
      <c r="R12483" s="6"/>
      <c r="S12483" s="3"/>
      <c r="T12483" s="3"/>
      <c r="U12483" s="3"/>
      <c r="V12483" s="3"/>
      <c r="W12483" s="3"/>
      <c r="X12483" s="3"/>
      <c r="Y12483" s="7"/>
    </row>
    <row r="12484" spans="2:25" s="12" customFormat="1" x14ac:dyDescent="0.2">
      <c r="B12484" s="8"/>
      <c r="C12484" s="8"/>
      <c r="D12484" s="8"/>
      <c r="E12484" s="3"/>
      <c r="F12484" s="8"/>
      <c r="G12484" s="48"/>
      <c r="I12484" s="3"/>
      <c r="J12484" s="3"/>
      <c r="K12484" s="3"/>
      <c r="L12484" s="3"/>
      <c r="M12484" s="3"/>
      <c r="N12484" s="3"/>
      <c r="O12484" s="3"/>
      <c r="P12484" s="3"/>
      <c r="Q12484" s="3"/>
      <c r="R12484" s="6"/>
      <c r="S12484" s="3"/>
      <c r="T12484" s="3"/>
      <c r="U12484" s="3"/>
      <c r="V12484" s="3"/>
      <c r="W12484" s="3"/>
      <c r="X12484" s="3"/>
      <c r="Y12484" s="7"/>
    </row>
    <row r="12485" spans="2:25" s="12" customFormat="1" x14ac:dyDescent="0.2">
      <c r="B12485" s="8"/>
      <c r="C12485" s="8"/>
      <c r="D12485" s="8"/>
      <c r="E12485" s="3"/>
      <c r="F12485" s="8"/>
      <c r="G12485" s="48"/>
      <c r="I12485" s="3"/>
      <c r="J12485" s="3"/>
      <c r="K12485" s="3"/>
      <c r="L12485" s="3"/>
      <c r="M12485" s="3"/>
      <c r="N12485" s="3"/>
      <c r="O12485" s="3"/>
      <c r="P12485" s="3"/>
      <c r="Q12485" s="3"/>
      <c r="R12485" s="6"/>
      <c r="S12485" s="3"/>
      <c r="T12485" s="3"/>
      <c r="U12485" s="3"/>
      <c r="V12485" s="3"/>
      <c r="W12485" s="3"/>
      <c r="X12485" s="3"/>
      <c r="Y12485" s="7"/>
    </row>
    <row r="12486" spans="2:25" s="12" customFormat="1" x14ac:dyDescent="0.2">
      <c r="B12486" s="8"/>
      <c r="C12486" s="8"/>
      <c r="D12486" s="8"/>
      <c r="E12486" s="3"/>
      <c r="F12486" s="8"/>
      <c r="G12486" s="48"/>
      <c r="I12486" s="3"/>
      <c r="J12486" s="3"/>
      <c r="K12486" s="3"/>
      <c r="L12486" s="3"/>
      <c r="M12486" s="3"/>
      <c r="N12486" s="3"/>
      <c r="O12486" s="3"/>
      <c r="P12486" s="3"/>
      <c r="Q12486" s="3"/>
      <c r="R12486" s="6"/>
      <c r="S12486" s="3"/>
      <c r="T12486" s="3"/>
      <c r="U12486" s="3"/>
      <c r="V12486" s="3"/>
      <c r="W12486" s="3"/>
      <c r="X12486" s="3"/>
      <c r="Y12486" s="7"/>
    </row>
    <row r="12487" spans="2:25" s="12" customFormat="1" x14ac:dyDescent="0.2">
      <c r="B12487" s="8"/>
      <c r="C12487" s="8"/>
      <c r="D12487" s="8"/>
      <c r="E12487" s="3"/>
      <c r="F12487" s="8"/>
      <c r="G12487" s="48"/>
      <c r="I12487" s="3"/>
      <c r="J12487" s="3"/>
      <c r="K12487" s="3"/>
      <c r="L12487" s="3"/>
      <c r="M12487" s="3"/>
      <c r="N12487" s="3"/>
      <c r="O12487" s="3"/>
      <c r="P12487" s="3"/>
      <c r="Q12487" s="3"/>
      <c r="R12487" s="6"/>
      <c r="S12487" s="3"/>
      <c r="T12487" s="3"/>
      <c r="U12487" s="3"/>
      <c r="V12487" s="3"/>
      <c r="W12487" s="3"/>
      <c r="X12487" s="3"/>
      <c r="Y12487" s="7"/>
    </row>
    <row r="12488" spans="2:25" s="12" customFormat="1" x14ac:dyDescent="0.2">
      <c r="B12488" s="8"/>
      <c r="C12488" s="8"/>
      <c r="D12488" s="8"/>
      <c r="E12488" s="3"/>
      <c r="F12488" s="8"/>
      <c r="G12488" s="48"/>
      <c r="I12488" s="3"/>
      <c r="J12488" s="3"/>
      <c r="K12488" s="3"/>
      <c r="L12488" s="3"/>
      <c r="M12488" s="3"/>
      <c r="N12488" s="3"/>
      <c r="O12488" s="3"/>
      <c r="P12488" s="3"/>
      <c r="Q12488" s="3"/>
      <c r="R12488" s="6"/>
      <c r="S12488" s="3"/>
      <c r="T12488" s="3"/>
      <c r="U12488" s="3"/>
      <c r="V12488" s="3"/>
      <c r="W12488" s="3"/>
      <c r="X12488" s="3"/>
      <c r="Y12488" s="7"/>
    </row>
    <row r="12489" spans="2:25" s="12" customFormat="1" x14ac:dyDescent="0.2">
      <c r="B12489" s="8"/>
      <c r="C12489" s="8"/>
      <c r="D12489" s="8"/>
      <c r="E12489" s="3"/>
      <c r="F12489" s="8"/>
      <c r="G12489" s="48"/>
      <c r="I12489" s="3"/>
      <c r="J12489" s="3"/>
      <c r="K12489" s="3"/>
      <c r="L12489" s="3"/>
      <c r="M12489" s="3"/>
      <c r="N12489" s="3"/>
      <c r="O12489" s="3"/>
      <c r="P12489" s="3"/>
      <c r="Q12489" s="3"/>
      <c r="R12489" s="6"/>
      <c r="S12489" s="3"/>
      <c r="T12489" s="3"/>
      <c r="U12489" s="3"/>
      <c r="V12489" s="3"/>
      <c r="W12489" s="3"/>
      <c r="X12489" s="3"/>
      <c r="Y12489" s="7"/>
    </row>
    <row r="12490" spans="2:25" s="12" customFormat="1" x14ac:dyDescent="0.2">
      <c r="B12490" s="8"/>
      <c r="C12490" s="8"/>
      <c r="D12490" s="8"/>
      <c r="E12490" s="3"/>
      <c r="F12490" s="8"/>
      <c r="G12490" s="48"/>
      <c r="I12490" s="3"/>
      <c r="J12490" s="3"/>
      <c r="K12490" s="3"/>
      <c r="L12490" s="3"/>
      <c r="M12490" s="3"/>
      <c r="N12490" s="3"/>
      <c r="O12490" s="3"/>
      <c r="P12490" s="3"/>
      <c r="Q12490" s="3"/>
      <c r="R12490" s="6"/>
      <c r="S12490" s="3"/>
      <c r="T12490" s="3"/>
      <c r="U12490" s="3"/>
      <c r="V12490" s="3"/>
      <c r="W12490" s="3"/>
      <c r="X12490" s="3"/>
      <c r="Y12490" s="7"/>
    </row>
    <row r="12491" spans="2:25" s="12" customFormat="1" x14ac:dyDescent="0.2">
      <c r="B12491" s="8"/>
      <c r="C12491" s="8"/>
      <c r="D12491" s="8"/>
      <c r="E12491" s="3"/>
      <c r="F12491" s="8"/>
      <c r="G12491" s="48"/>
      <c r="I12491" s="3"/>
      <c r="J12491" s="3"/>
      <c r="K12491" s="3"/>
      <c r="L12491" s="3"/>
      <c r="M12491" s="3"/>
      <c r="N12491" s="3"/>
      <c r="O12491" s="3"/>
      <c r="P12491" s="3"/>
      <c r="Q12491" s="3"/>
      <c r="R12491" s="6"/>
      <c r="S12491" s="3"/>
      <c r="T12491" s="3"/>
      <c r="U12491" s="3"/>
      <c r="V12491" s="3"/>
      <c r="W12491" s="3"/>
      <c r="X12491" s="3"/>
      <c r="Y12491" s="7"/>
    </row>
    <row r="12492" spans="2:25" s="12" customFormat="1" x14ac:dyDescent="0.2">
      <c r="B12492" s="8"/>
      <c r="C12492" s="8"/>
      <c r="D12492" s="8"/>
      <c r="E12492" s="3"/>
      <c r="F12492" s="8"/>
      <c r="G12492" s="48"/>
      <c r="I12492" s="3"/>
      <c r="J12492" s="3"/>
      <c r="K12492" s="3"/>
      <c r="L12492" s="3"/>
      <c r="M12492" s="3"/>
      <c r="N12492" s="3"/>
      <c r="O12492" s="3"/>
      <c r="P12492" s="3"/>
      <c r="Q12492" s="3"/>
      <c r="R12492" s="6"/>
      <c r="S12492" s="3"/>
      <c r="T12492" s="3"/>
      <c r="U12492" s="3"/>
      <c r="V12492" s="3"/>
      <c r="W12492" s="3"/>
      <c r="X12492" s="3"/>
      <c r="Y12492" s="7"/>
    </row>
    <row r="12493" spans="2:25" s="12" customFormat="1" x14ac:dyDescent="0.2">
      <c r="B12493" s="8"/>
      <c r="C12493" s="8"/>
      <c r="D12493" s="8"/>
      <c r="E12493" s="3"/>
      <c r="F12493" s="8"/>
      <c r="G12493" s="48"/>
      <c r="I12493" s="3"/>
      <c r="J12493" s="3"/>
      <c r="K12493" s="3"/>
      <c r="L12493" s="3"/>
      <c r="M12493" s="3"/>
      <c r="N12493" s="3"/>
      <c r="O12493" s="3"/>
      <c r="P12493" s="3"/>
      <c r="Q12493" s="3"/>
      <c r="R12493" s="6"/>
      <c r="S12493" s="3"/>
      <c r="T12493" s="3"/>
      <c r="U12493" s="3"/>
      <c r="V12493" s="3"/>
      <c r="W12493" s="3"/>
      <c r="X12493" s="3"/>
      <c r="Y12493" s="7"/>
    </row>
    <row r="12494" spans="2:25" s="12" customFormat="1" x14ac:dyDescent="0.2">
      <c r="B12494" s="8"/>
      <c r="C12494" s="8"/>
      <c r="D12494" s="8"/>
      <c r="E12494" s="3"/>
      <c r="F12494" s="8"/>
      <c r="G12494" s="48"/>
      <c r="I12494" s="3"/>
      <c r="J12494" s="3"/>
      <c r="K12494" s="3"/>
      <c r="L12494" s="3"/>
      <c r="M12494" s="3"/>
      <c r="N12494" s="3"/>
      <c r="O12494" s="3"/>
      <c r="P12494" s="3"/>
      <c r="Q12494" s="3"/>
      <c r="R12494" s="6"/>
      <c r="S12494" s="3"/>
      <c r="T12494" s="3"/>
      <c r="U12494" s="3"/>
      <c r="V12494" s="3"/>
      <c r="W12494" s="3"/>
      <c r="X12494" s="3"/>
      <c r="Y12494" s="7"/>
    </row>
    <row r="12495" spans="2:25" s="12" customFormat="1" x14ac:dyDescent="0.2">
      <c r="B12495" s="8"/>
      <c r="C12495" s="8"/>
      <c r="D12495" s="8"/>
      <c r="E12495" s="3"/>
      <c r="F12495" s="8"/>
      <c r="G12495" s="48"/>
      <c r="I12495" s="3"/>
      <c r="J12495" s="3"/>
      <c r="K12495" s="3"/>
      <c r="L12495" s="3"/>
      <c r="M12495" s="3"/>
      <c r="N12495" s="3"/>
      <c r="O12495" s="3"/>
      <c r="P12495" s="3"/>
      <c r="Q12495" s="3"/>
      <c r="R12495" s="6"/>
      <c r="S12495" s="3"/>
      <c r="T12495" s="3"/>
      <c r="U12495" s="3"/>
      <c r="V12495" s="3"/>
      <c r="W12495" s="3"/>
      <c r="X12495" s="3"/>
      <c r="Y12495" s="7"/>
    </row>
    <row r="12496" spans="2:25" s="12" customFormat="1" x14ac:dyDescent="0.2">
      <c r="B12496" s="8"/>
      <c r="C12496" s="8"/>
      <c r="D12496" s="8"/>
      <c r="E12496" s="3"/>
      <c r="F12496" s="8"/>
      <c r="G12496" s="48"/>
      <c r="I12496" s="3"/>
      <c r="J12496" s="3"/>
      <c r="K12496" s="3"/>
      <c r="L12496" s="3"/>
      <c r="M12496" s="3"/>
      <c r="N12496" s="3"/>
      <c r="O12496" s="3"/>
      <c r="P12496" s="3"/>
      <c r="Q12496" s="3"/>
      <c r="R12496" s="6"/>
      <c r="S12496" s="3"/>
      <c r="T12496" s="3"/>
      <c r="U12496" s="3"/>
      <c r="V12496" s="3"/>
      <c r="W12496" s="3"/>
      <c r="X12496" s="3"/>
      <c r="Y12496" s="7"/>
    </row>
    <row r="12497" spans="2:25" s="12" customFormat="1" x14ac:dyDescent="0.2">
      <c r="B12497" s="8"/>
      <c r="C12497" s="8"/>
      <c r="D12497" s="8"/>
      <c r="E12497" s="3"/>
      <c r="F12497" s="8"/>
      <c r="G12497" s="48"/>
      <c r="I12497" s="3"/>
      <c r="J12497" s="3"/>
      <c r="K12497" s="3"/>
      <c r="L12497" s="3"/>
      <c r="M12497" s="3"/>
      <c r="N12497" s="3"/>
      <c r="O12497" s="3"/>
      <c r="P12497" s="3"/>
      <c r="Q12497" s="3"/>
      <c r="R12497" s="6"/>
      <c r="S12497" s="3"/>
      <c r="T12497" s="3"/>
      <c r="U12497" s="3"/>
      <c r="V12497" s="3"/>
      <c r="W12497" s="3"/>
      <c r="X12497" s="3"/>
      <c r="Y12497" s="7"/>
    </row>
    <row r="12498" spans="2:25" s="12" customFormat="1" x14ac:dyDescent="0.2">
      <c r="B12498" s="8"/>
      <c r="C12498" s="8"/>
      <c r="D12498" s="8"/>
      <c r="E12498" s="3"/>
      <c r="F12498" s="8"/>
      <c r="G12498" s="48"/>
      <c r="I12498" s="3"/>
      <c r="J12498" s="3"/>
      <c r="K12498" s="3"/>
      <c r="L12498" s="3"/>
      <c r="M12498" s="3"/>
      <c r="N12498" s="3"/>
      <c r="O12498" s="3"/>
      <c r="P12498" s="3"/>
      <c r="Q12498" s="3"/>
      <c r="R12498" s="6"/>
      <c r="S12498" s="3"/>
      <c r="T12498" s="3"/>
      <c r="U12498" s="3"/>
      <c r="V12498" s="3"/>
      <c r="W12498" s="3"/>
      <c r="X12498" s="3"/>
      <c r="Y12498" s="7"/>
    </row>
    <row r="12499" spans="2:25" s="12" customFormat="1" x14ac:dyDescent="0.2">
      <c r="B12499" s="8"/>
      <c r="C12499" s="8"/>
      <c r="D12499" s="8"/>
      <c r="E12499" s="3"/>
      <c r="F12499" s="8"/>
      <c r="G12499" s="48"/>
      <c r="I12499" s="3"/>
      <c r="J12499" s="3"/>
      <c r="K12499" s="3"/>
      <c r="L12499" s="3"/>
      <c r="M12499" s="3"/>
      <c r="N12499" s="3"/>
      <c r="O12499" s="3"/>
      <c r="P12499" s="3"/>
      <c r="Q12499" s="3"/>
      <c r="R12499" s="6"/>
      <c r="S12499" s="3"/>
      <c r="T12499" s="3"/>
      <c r="U12499" s="3"/>
      <c r="V12499" s="3"/>
      <c r="W12499" s="3"/>
      <c r="X12499" s="3"/>
      <c r="Y12499" s="7"/>
    </row>
    <row r="12500" spans="2:25" s="12" customFormat="1" x14ac:dyDescent="0.2">
      <c r="B12500" s="8"/>
      <c r="C12500" s="8"/>
      <c r="D12500" s="8"/>
      <c r="E12500" s="3"/>
      <c r="F12500" s="8"/>
      <c r="G12500" s="48"/>
      <c r="I12500" s="3"/>
      <c r="J12500" s="3"/>
      <c r="K12500" s="3"/>
      <c r="L12500" s="3"/>
      <c r="M12500" s="3"/>
      <c r="N12500" s="3"/>
      <c r="O12500" s="3"/>
      <c r="P12500" s="3"/>
      <c r="Q12500" s="3"/>
      <c r="R12500" s="6"/>
      <c r="S12500" s="3"/>
      <c r="T12500" s="3"/>
      <c r="U12500" s="3"/>
      <c r="V12500" s="3"/>
      <c r="W12500" s="3"/>
      <c r="X12500" s="3"/>
      <c r="Y12500" s="7"/>
    </row>
    <row r="12501" spans="2:25" s="12" customFormat="1" x14ac:dyDescent="0.2">
      <c r="B12501" s="8"/>
      <c r="C12501" s="8"/>
      <c r="D12501" s="8"/>
      <c r="E12501" s="3"/>
      <c r="F12501" s="8"/>
      <c r="G12501" s="48"/>
      <c r="I12501" s="3"/>
      <c r="J12501" s="3"/>
      <c r="K12501" s="3"/>
      <c r="L12501" s="3"/>
      <c r="M12501" s="3"/>
      <c r="N12501" s="3"/>
      <c r="O12501" s="3"/>
      <c r="P12501" s="3"/>
      <c r="Q12501" s="3"/>
      <c r="R12501" s="6"/>
      <c r="S12501" s="3"/>
      <c r="T12501" s="3"/>
      <c r="U12501" s="3"/>
      <c r="V12501" s="3"/>
      <c r="W12501" s="3"/>
      <c r="X12501" s="3"/>
      <c r="Y12501" s="7"/>
    </row>
    <row r="12502" spans="2:25" s="12" customFormat="1" x14ac:dyDescent="0.2">
      <c r="B12502" s="8"/>
      <c r="C12502" s="8"/>
      <c r="D12502" s="8"/>
      <c r="E12502" s="3"/>
      <c r="F12502" s="8"/>
      <c r="G12502" s="48"/>
      <c r="I12502" s="3"/>
      <c r="J12502" s="3"/>
      <c r="K12502" s="3"/>
      <c r="L12502" s="3"/>
      <c r="M12502" s="3"/>
      <c r="N12502" s="3"/>
      <c r="O12502" s="3"/>
      <c r="P12502" s="3"/>
      <c r="Q12502" s="3"/>
      <c r="R12502" s="6"/>
      <c r="S12502" s="3"/>
      <c r="T12502" s="3"/>
      <c r="U12502" s="3"/>
      <c r="V12502" s="3"/>
      <c r="W12502" s="3"/>
      <c r="X12502" s="3"/>
      <c r="Y12502" s="7"/>
    </row>
    <row r="12503" spans="2:25" s="12" customFormat="1" x14ac:dyDescent="0.2">
      <c r="B12503" s="8"/>
      <c r="C12503" s="8"/>
      <c r="D12503" s="8"/>
      <c r="E12503" s="3"/>
      <c r="F12503" s="8"/>
      <c r="G12503" s="48"/>
      <c r="I12503" s="3"/>
      <c r="J12503" s="3"/>
      <c r="K12503" s="3"/>
      <c r="L12503" s="3"/>
      <c r="M12503" s="3"/>
      <c r="N12503" s="3"/>
      <c r="O12503" s="3"/>
      <c r="P12503" s="3"/>
      <c r="Q12503" s="3"/>
      <c r="R12503" s="6"/>
      <c r="S12503" s="3"/>
      <c r="T12503" s="3"/>
      <c r="U12503" s="3"/>
      <c r="V12503" s="3"/>
      <c r="W12503" s="3"/>
      <c r="X12503" s="3"/>
      <c r="Y12503" s="7"/>
    </row>
    <row r="12504" spans="2:25" s="12" customFormat="1" x14ac:dyDescent="0.2">
      <c r="B12504" s="8"/>
      <c r="C12504" s="8"/>
      <c r="D12504" s="8"/>
      <c r="E12504" s="3"/>
      <c r="F12504" s="8"/>
      <c r="G12504" s="48"/>
      <c r="I12504" s="3"/>
      <c r="J12504" s="3"/>
      <c r="K12504" s="3"/>
      <c r="L12504" s="3"/>
      <c r="M12504" s="3"/>
      <c r="N12504" s="3"/>
      <c r="O12504" s="3"/>
      <c r="P12504" s="3"/>
      <c r="Q12504" s="3"/>
      <c r="R12504" s="6"/>
      <c r="S12504" s="3"/>
      <c r="T12504" s="3"/>
      <c r="U12504" s="3"/>
      <c r="V12504" s="3"/>
      <c r="W12504" s="3"/>
      <c r="X12504" s="3"/>
      <c r="Y12504" s="7"/>
    </row>
    <row r="12505" spans="2:25" s="12" customFormat="1" x14ac:dyDescent="0.2">
      <c r="B12505" s="8"/>
      <c r="C12505" s="8"/>
      <c r="D12505" s="8"/>
      <c r="E12505" s="3"/>
      <c r="F12505" s="8"/>
      <c r="G12505" s="48"/>
      <c r="I12505" s="3"/>
      <c r="J12505" s="3"/>
      <c r="K12505" s="3"/>
      <c r="L12505" s="3"/>
      <c r="M12505" s="3"/>
      <c r="N12505" s="3"/>
      <c r="O12505" s="3"/>
      <c r="P12505" s="3"/>
      <c r="Q12505" s="3"/>
      <c r="R12505" s="6"/>
      <c r="S12505" s="3"/>
      <c r="T12505" s="3"/>
      <c r="U12505" s="3"/>
      <c r="V12505" s="3"/>
      <c r="W12505" s="3"/>
      <c r="X12505" s="3"/>
      <c r="Y12505" s="7"/>
    </row>
    <row r="12506" spans="2:25" s="12" customFormat="1" x14ac:dyDescent="0.2">
      <c r="B12506" s="8"/>
      <c r="C12506" s="8"/>
      <c r="D12506" s="8"/>
      <c r="E12506" s="3"/>
      <c r="F12506" s="8"/>
      <c r="G12506" s="48"/>
      <c r="I12506" s="3"/>
      <c r="J12506" s="3"/>
      <c r="K12506" s="3"/>
      <c r="L12506" s="3"/>
      <c r="M12506" s="3"/>
      <c r="N12506" s="3"/>
      <c r="O12506" s="3"/>
      <c r="P12506" s="3"/>
      <c r="Q12506" s="3"/>
      <c r="R12506" s="6"/>
      <c r="S12506" s="3"/>
      <c r="T12506" s="3"/>
      <c r="U12506" s="3"/>
      <c r="V12506" s="3"/>
      <c r="W12506" s="3"/>
      <c r="X12506" s="3"/>
      <c r="Y12506" s="7"/>
    </row>
    <row r="12507" spans="2:25" s="12" customFormat="1" x14ac:dyDescent="0.2">
      <c r="B12507" s="8"/>
      <c r="C12507" s="8"/>
      <c r="D12507" s="8"/>
      <c r="E12507" s="3"/>
      <c r="F12507" s="8"/>
      <c r="G12507" s="48"/>
      <c r="I12507" s="3"/>
      <c r="J12507" s="3"/>
      <c r="K12507" s="3"/>
      <c r="L12507" s="3"/>
      <c r="M12507" s="3"/>
      <c r="N12507" s="3"/>
      <c r="O12507" s="3"/>
      <c r="P12507" s="3"/>
      <c r="Q12507" s="3"/>
      <c r="R12507" s="6"/>
      <c r="S12507" s="3"/>
      <c r="T12507" s="3"/>
      <c r="U12507" s="3"/>
      <c r="V12507" s="3"/>
      <c r="W12507" s="3"/>
      <c r="X12507" s="3"/>
      <c r="Y12507" s="7"/>
    </row>
    <row r="12508" spans="2:25" s="12" customFormat="1" x14ac:dyDescent="0.2">
      <c r="B12508" s="8"/>
      <c r="C12508" s="8"/>
      <c r="D12508" s="8"/>
      <c r="E12508" s="3"/>
      <c r="F12508" s="8"/>
      <c r="G12508" s="48"/>
      <c r="I12508" s="3"/>
      <c r="J12508" s="3"/>
      <c r="K12508" s="3"/>
      <c r="L12508" s="3"/>
      <c r="M12508" s="3"/>
      <c r="N12508" s="3"/>
      <c r="O12508" s="3"/>
      <c r="P12508" s="3"/>
      <c r="Q12508" s="3"/>
      <c r="R12508" s="6"/>
      <c r="S12508" s="3"/>
      <c r="T12508" s="3"/>
      <c r="U12508" s="3"/>
      <c r="V12508" s="3"/>
      <c r="W12508" s="3"/>
      <c r="X12508" s="3"/>
      <c r="Y12508" s="7"/>
    </row>
    <row r="12509" spans="2:25" s="12" customFormat="1" x14ac:dyDescent="0.2">
      <c r="B12509" s="8"/>
      <c r="C12509" s="8"/>
      <c r="D12509" s="8"/>
      <c r="E12509" s="3"/>
      <c r="F12509" s="8"/>
      <c r="G12509" s="48"/>
      <c r="I12509" s="3"/>
      <c r="J12509" s="3"/>
      <c r="K12509" s="3"/>
      <c r="L12509" s="3"/>
      <c r="M12509" s="3"/>
      <c r="N12509" s="3"/>
      <c r="O12509" s="3"/>
      <c r="P12509" s="3"/>
      <c r="Q12509" s="3"/>
      <c r="R12509" s="6"/>
      <c r="S12509" s="3"/>
      <c r="T12509" s="3"/>
      <c r="U12509" s="3"/>
      <c r="V12509" s="3"/>
      <c r="W12509" s="3"/>
      <c r="X12509" s="3"/>
      <c r="Y12509" s="7"/>
    </row>
    <row r="12510" spans="2:25" s="12" customFormat="1" x14ac:dyDescent="0.2">
      <c r="B12510" s="8"/>
      <c r="C12510" s="8"/>
      <c r="D12510" s="8"/>
      <c r="E12510" s="3"/>
      <c r="F12510" s="8"/>
      <c r="G12510" s="48"/>
      <c r="I12510" s="3"/>
      <c r="J12510" s="3"/>
      <c r="K12510" s="3"/>
      <c r="L12510" s="3"/>
      <c r="M12510" s="3"/>
      <c r="N12510" s="3"/>
      <c r="O12510" s="3"/>
      <c r="P12510" s="3"/>
      <c r="Q12510" s="3"/>
      <c r="R12510" s="6"/>
      <c r="S12510" s="3"/>
      <c r="T12510" s="3"/>
      <c r="U12510" s="3"/>
      <c r="V12510" s="3"/>
      <c r="W12510" s="3"/>
      <c r="X12510" s="3"/>
      <c r="Y12510" s="7"/>
    </row>
    <row r="12511" spans="2:25" s="12" customFormat="1" x14ac:dyDescent="0.2">
      <c r="B12511" s="8"/>
      <c r="C12511" s="8"/>
      <c r="D12511" s="8"/>
      <c r="E12511" s="3"/>
      <c r="F12511" s="8"/>
      <c r="G12511" s="48"/>
      <c r="I12511" s="3"/>
      <c r="J12511" s="3"/>
      <c r="K12511" s="3"/>
      <c r="L12511" s="3"/>
      <c r="M12511" s="3"/>
      <c r="N12511" s="3"/>
      <c r="O12511" s="3"/>
      <c r="P12511" s="3"/>
      <c r="Q12511" s="3"/>
      <c r="R12511" s="6"/>
      <c r="S12511" s="3"/>
      <c r="T12511" s="3"/>
      <c r="U12511" s="3"/>
      <c r="V12511" s="3"/>
      <c r="W12511" s="3"/>
      <c r="X12511" s="3"/>
      <c r="Y12511" s="7"/>
    </row>
    <row r="12512" spans="2:25" s="12" customFormat="1" x14ac:dyDescent="0.2">
      <c r="B12512" s="8"/>
      <c r="C12512" s="8"/>
      <c r="D12512" s="8"/>
      <c r="E12512" s="3"/>
      <c r="F12512" s="8"/>
      <c r="G12512" s="48"/>
      <c r="I12512" s="3"/>
      <c r="J12512" s="3"/>
      <c r="K12512" s="3"/>
      <c r="L12512" s="3"/>
      <c r="M12512" s="3"/>
      <c r="N12512" s="3"/>
      <c r="O12512" s="3"/>
      <c r="P12512" s="3"/>
      <c r="Q12512" s="3"/>
      <c r="R12512" s="6"/>
      <c r="S12512" s="3"/>
      <c r="T12512" s="3"/>
      <c r="U12512" s="3"/>
      <c r="V12512" s="3"/>
      <c r="W12512" s="3"/>
      <c r="X12512" s="3"/>
      <c r="Y12512" s="7"/>
    </row>
    <row r="12513" spans="2:25" s="12" customFormat="1" x14ac:dyDescent="0.2">
      <c r="B12513" s="8"/>
      <c r="C12513" s="8"/>
      <c r="D12513" s="8"/>
      <c r="E12513" s="3"/>
      <c r="F12513" s="8"/>
      <c r="G12513" s="48"/>
      <c r="I12513" s="3"/>
      <c r="J12513" s="3"/>
      <c r="K12513" s="3"/>
      <c r="L12513" s="3"/>
      <c r="M12513" s="3"/>
      <c r="N12513" s="3"/>
      <c r="O12513" s="3"/>
      <c r="P12513" s="3"/>
      <c r="Q12513" s="3"/>
      <c r="R12513" s="6"/>
      <c r="S12513" s="3"/>
      <c r="T12513" s="3"/>
      <c r="U12513" s="3"/>
      <c r="V12513" s="3"/>
      <c r="W12513" s="3"/>
      <c r="X12513" s="3"/>
      <c r="Y12513" s="7"/>
    </row>
    <row r="12514" spans="2:25" s="12" customFormat="1" x14ac:dyDescent="0.2">
      <c r="B12514" s="8"/>
      <c r="C12514" s="8"/>
      <c r="D12514" s="8"/>
      <c r="E12514" s="3"/>
      <c r="F12514" s="8"/>
      <c r="G12514" s="48"/>
      <c r="I12514" s="3"/>
      <c r="J12514" s="3"/>
      <c r="K12514" s="3"/>
      <c r="L12514" s="3"/>
      <c r="M12514" s="3"/>
      <c r="N12514" s="3"/>
      <c r="O12514" s="3"/>
      <c r="P12514" s="3"/>
      <c r="Q12514" s="3"/>
      <c r="R12514" s="6"/>
      <c r="S12514" s="3"/>
      <c r="T12514" s="3"/>
      <c r="U12514" s="3"/>
      <c r="V12514" s="3"/>
      <c r="W12514" s="3"/>
      <c r="X12514" s="3"/>
      <c r="Y12514" s="7"/>
    </row>
    <row r="12515" spans="2:25" s="12" customFormat="1" x14ac:dyDescent="0.2">
      <c r="B12515" s="8"/>
      <c r="C12515" s="8"/>
      <c r="D12515" s="8"/>
      <c r="E12515" s="3"/>
      <c r="F12515" s="8"/>
      <c r="G12515" s="48"/>
      <c r="I12515" s="3"/>
      <c r="J12515" s="3"/>
      <c r="K12515" s="3"/>
      <c r="L12515" s="3"/>
      <c r="M12515" s="3"/>
      <c r="N12515" s="3"/>
      <c r="O12515" s="3"/>
      <c r="P12515" s="3"/>
      <c r="Q12515" s="3"/>
      <c r="R12515" s="6"/>
      <c r="S12515" s="3"/>
      <c r="T12515" s="3"/>
      <c r="U12515" s="3"/>
      <c r="V12515" s="3"/>
      <c r="W12515" s="3"/>
      <c r="X12515" s="3"/>
      <c r="Y12515" s="7"/>
    </row>
    <row r="12516" spans="2:25" s="12" customFormat="1" x14ac:dyDescent="0.2">
      <c r="B12516" s="8"/>
      <c r="C12516" s="8"/>
      <c r="D12516" s="8"/>
      <c r="E12516" s="3"/>
      <c r="F12516" s="8"/>
      <c r="G12516" s="48"/>
      <c r="I12516" s="3"/>
      <c r="J12516" s="3"/>
      <c r="K12516" s="3"/>
      <c r="L12516" s="3"/>
      <c r="M12516" s="3"/>
      <c r="N12516" s="3"/>
      <c r="O12516" s="3"/>
      <c r="P12516" s="3"/>
      <c r="Q12516" s="3"/>
      <c r="R12516" s="6"/>
      <c r="S12516" s="3"/>
      <c r="T12516" s="3"/>
      <c r="U12516" s="3"/>
      <c r="V12516" s="3"/>
      <c r="W12516" s="3"/>
      <c r="X12516" s="3"/>
      <c r="Y12516" s="7"/>
    </row>
    <row r="12517" spans="2:25" s="12" customFormat="1" x14ac:dyDescent="0.2">
      <c r="B12517" s="8"/>
      <c r="C12517" s="8"/>
      <c r="D12517" s="8"/>
      <c r="E12517" s="3"/>
      <c r="F12517" s="8"/>
      <c r="G12517" s="48"/>
      <c r="I12517" s="3"/>
      <c r="J12517" s="3"/>
      <c r="K12517" s="3"/>
      <c r="L12517" s="3"/>
      <c r="M12517" s="3"/>
      <c r="N12517" s="3"/>
      <c r="O12517" s="3"/>
      <c r="P12517" s="3"/>
      <c r="Q12517" s="3"/>
      <c r="R12517" s="6"/>
      <c r="S12517" s="3"/>
      <c r="T12517" s="3"/>
      <c r="U12517" s="3"/>
      <c r="V12517" s="3"/>
      <c r="W12517" s="3"/>
      <c r="X12517" s="3"/>
      <c r="Y12517" s="7"/>
    </row>
    <row r="12518" spans="2:25" s="12" customFormat="1" x14ac:dyDescent="0.2">
      <c r="B12518" s="8"/>
      <c r="C12518" s="8"/>
      <c r="D12518" s="8"/>
      <c r="E12518" s="3"/>
      <c r="F12518" s="8"/>
      <c r="G12518" s="48"/>
      <c r="I12518" s="3"/>
      <c r="J12518" s="3"/>
      <c r="K12518" s="3"/>
      <c r="L12518" s="3"/>
      <c r="M12518" s="3"/>
      <c r="N12518" s="3"/>
      <c r="O12518" s="3"/>
      <c r="P12518" s="3"/>
      <c r="Q12518" s="3"/>
      <c r="R12518" s="6"/>
      <c r="S12518" s="3"/>
      <c r="T12518" s="3"/>
      <c r="U12518" s="3"/>
      <c r="V12518" s="3"/>
      <c r="W12518" s="3"/>
      <c r="X12518" s="3"/>
      <c r="Y12518" s="7"/>
    </row>
    <row r="12519" spans="2:25" s="12" customFormat="1" x14ac:dyDescent="0.2">
      <c r="B12519" s="8"/>
      <c r="C12519" s="8"/>
      <c r="D12519" s="8"/>
      <c r="E12519" s="3"/>
      <c r="F12519" s="8"/>
      <c r="G12519" s="48"/>
      <c r="I12519" s="3"/>
      <c r="J12519" s="3"/>
      <c r="K12519" s="3"/>
      <c r="L12519" s="3"/>
      <c r="M12519" s="3"/>
      <c r="N12519" s="3"/>
      <c r="O12519" s="3"/>
      <c r="P12519" s="3"/>
      <c r="Q12519" s="3"/>
      <c r="R12519" s="6"/>
      <c r="S12519" s="3"/>
      <c r="T12519" s="3"/>
      <c r="U12519" s="3"/>
      <c r="V12519" s="3"/>
      <c r="W12519" s="3"/>
      <c r="X12519" s="3"/>
      <c r="Y12519" s="7"/>
    </row>
    <row r="12520" spans="2:25" s="12" customFormat="1" x14ac:dyDescent="0.2">
      <c r="B12520" s="8"/>
      <c r="C12520" s="8"/>
      <c r="D12520" s="8"/>
      <c r="E12520" s="3"/>
      <c r="F12520" s="8"/>
      <c r="G12520" s="48"/>
      <c r="I12520" s="3"/>
      <c r="J12520" s="3"/>
      <c r="K12520" s="3"/>
      <c r="L12520" s="3"/>
      <c r="M12520" s="3"/>
      <c r="N12520" s="3"/>
      <c r="O12520" s="3"/>
      <c r="P12520" s="3"/>
      <c r="Q12520" s="3"/>
      <c r="R12520" s="6"/>
      <c r="S12520" s="3"/>
      <c r="T12520" s="3"/>
      <c r="U12520" s="3"/>
      <c r="V12520" s="3"/>
      <c r="W12520" s="3"/>
      <c r="X12520" s="3"/>
      <c r="Y12520" s="7"/>
    </row>
    <row r="12521" spans="2:25" s="12" customFormat="1" x14ac:dyDescent="0.2">
      <c r="B12521" s="8"/>
      <c r="C12521" s="8"/>
      <c r="D12521" s="8"/>
      <c r="E12521" s="3"/>
      <c r="F12521" s="8"/>
      <c r="G12521" s="48"/>
      <c r="I12521" s="3"/>
      <c r="J12521" s="3"/>
      <c r="K12521" s="3"/>
      <c r="L12521" s="3"/>
      <c r="M12521" s="3"/>
      <c r="N12521" s="3"/>
      <c r="O12521" s="3"/>
      <c r="P12521" s="3"/>
      <c r="Q12521" s="3"/>
      <c r="R12521" s="6"/>
      <c r="S12521" s="3"/>
      <c r="T12521" s="3"/>
      <c r="U12521" s="3"/>
      <c r="V12521" s="3"/>
      <c r="W12521" s="3"/>
      <c r="X12521" s="3"/>
      <c r="Y12521" s="7"/>
    </row>
    <row r="12522" spans="2:25" s="12" customFormat="1" x14ac:dyDescent="0.2">
      <c r="B12522" s="8"/>
      <c r="C12522" s="8"/>
      <c r="D12522" s="8"/>
      <c r="E12522" s="3"/>
      <c r="F12522" s="8"/>
      <c r="G12522" s="48"/>
      <c r="I12522" s="3"/>
      <c r="J12522" s="3"/>
      <c r="K12522" s="3"/>
      <c r="L12522" s="3"/>
      <c r="M12522" s="3"/>
      <c r="N12522" s="3"/>
      <c r="O12522" s="3"/>
      <c r="P12522" s="3"/>
      <c r="Q12522" s="3"/>
      <c r="R12522" s="6"/>
      <c r="S12522" s="3"/>
      <c r="T12522" s="3"/>
      <c r="U12522" s="3"/>
      <c r="V12522" s="3"/>
      <c r="W12522" s="3"/>
      <c r="X12522" s="3"/>
      <c r="Y12522" s="7"/>
    </row>
    <row r="12523" spans="2:25" s="12" customFormat="1" x14ac:dyDescent="0.2">
      <c r="B12523" s="8"/>
      <c r="C12523" s="8"/>
      <c r="D12523" s="8"/>
      <c r="E12523" s="3"/>
      <c r="F12523" s="8"/>
      <c r="G12523" s="48"/>
      <c r="I12523" s="3"/>
      <c r="J12523" s="3"/>
      <c r="K12523" s="3"/>
      <c r="L12523" s="3"/>
      <c r="M12523" s="3"/>
      <c r="N12523" s="3"/>
      <c r="O12523" s="3"/>
      <c r="P12523" s="3"/>
      <c r="Q12523" s="3"/>
      <c r="R12523" s="6"/>
      <c r="S12523" s="3"/>
      <c r="T12523" s="3"/>
      <c r="U12523" s="3"/>
      <c r="V12523" s="3"/>
      <c r="W12523" s="3"/>
      <c r="X12523" s="3"/>
      <c r="Y12523" s="7"/>
    </row>
    <row r="12524" spans="2:25" s="12" customFormat="1" x14ac:dyDescent="0.2">
      <c r="B12524" s="8"/>
      <c r="C12524" s="8"/>
      <c r="D12524" s="8"/>
      <c r="E12524" s="3"/>
      <c r="F12524" s="8"/>
      <c r="G12524" s="48"/>
      <c r="I12524" s="3"/>
      <c r="J12524" s="3"/>
      <c r="K12524" s="3"/>
      <c r="L12524" s="3"/>
      <c r="M12524" s="3"/>
      <c r="N12524" s="3"/>
      <c r="O12524" s="3"/>
      <c r="P12524" s="3"/>
      <c r="Q12524" s="3"/>
      <c r="R12524" s="6"/>
      <c r="S12524" s="3"/>
      <c r="T12524" s="3"/>
      <c r="U12524" s="3"/>
      <c r="V12524" s="3"/>
      <c r="W12524" s="3"/>
      <c r="X12524" s="3"/>
      <c r="Y12524" s="7"/>
    </row>
    <row r="12525" spans="2:25" s="12" customFormat="1" x14ac:dyDescent="0.2">
      <c r="B12525" s="8"/>
      <c r="C12525" s="8"/>
      <c r="D12525" s="8"/>
      <c r="E12525" s="3"/>
      <c r="F12525" s="8"/>
      <c r="G12525" s="48"/>
      <c r="I12525" s="3"/>
      <c r="J12525" s="3"/>
      <c r="K12525" s="3"/>
      <c r="L12525" s="3"/>
      <c r="M12525" s="3"/>
      <c r="N12525" s="3"/>
      <c r="O12525" s="3"/>
      <c r="P12525" s="3"/>
      <c r="Q12525" s="3"/>
      <c r="R12525" s="6"/>
      <c r="S12525" s="3"/>
      <c r="T12525" s="3"/>
      <c r="U12525" s="3"/>
      <c r="V12525" s="3"/>
      <c r="W12525" s="3"/>
      <c r="X12525" s="3"/>
      <c r="Y12525" s="7"/>
    </row>
    <row r="12526" spans="2:25" s="12" customFormat="1" x14ac:dyDescent="0.2">
      <c r="B12526" s="8"/>
      <c r="C12526" s="8"/>
      <c r="D12526" s="8"/>
      <c r="E12526" s="3"/>
      <c r="F12526" s="8"/>
      <c r="G12526" s="48"/>
      <c r="I12526" s="3"/>
      <c r="J12526" s="3"/>
      <c r="K12526" s="3"/>
      <c r="L12526" s="3"/>
      <c r="M12526" s="3"/>
      <c r="N12526" s="3"/>
      <c r="O12526" s="3"/>
      <c r="P12526" s="3"/>
      <c r="Q12526" s="3"/>
      <c r="R12526" s="6"/>
      <c r="S12526" s="3"/>
      <c r="T12526" s="3"/>
      <c r="U12526" s="3"/>
      <c r="V12526" s="3"/>
      <c r="W12526" s="3"/>
      <c r="X12526" s="3"/>
      <c r="Y12526" s="7"/>
    </row>
    <row r="12527" spans="2:25" s="12" customFormat="1" x14ac:dyDescent="0.2">
      <c r="B12527" s="8"/>
      <c r="C12527" s="8"/>
      <c r="D12527" s="8"/>
      <c r="E12527" s="3"/>
      <c r="F12527" s="8"/>
      <c r="G12527" s="48"/>
      <c r="I12527" s="3"/>
      <c r="J12527" s="3"/>
      <c r="K12527" s="3"/>
      <c r="L12527" s="3"/>
      <c r="M12527" s="3"/>
      <c r="N12527" s="3"/>
      <c r="O12527" s="3"/>
      <c r="P12527" s="3"/>
      <c r="Q12527" s="3"/>
      <c r="R12527" s="6"/>
      <c r="S12527" s="3"/>
      <c r="T12527" s="3"/>
      <c r="U12527" s="3"/>
      <c r="V12527" s="3"/>
      <c r="W12527" s="3"/>
      <c r="X12527" s="3"/>
      <c r="Y12527" s="7"/>
    </row>
    <row r="12528" spans="2:25" s="12" customFormat="1" x14ac:dyDescent="0.2">
      <c r="B12528" s="8"/>
      <c r="C12528" s="8"/>
      <c r="D12528" s="8"/>
      <c r="E12528" s="3"/>
      <c r="F12528" s="8"/>
      <c r="G12528" s="48"/>
      <c r="I12528" s="3"/>
      <c r="J12528" s="3"/>
      <c r="K12528" s="3"/>
      <c r="L12528" s="3"/>
      <c r="M12528" s="3"/>
      <c r="N12528" s="3"/>
      <c r="O12528" s="3"/>
      <c r="P12528" s="3"/>
      <c r="Q12528" s="3"/>
      <c r="R12528" s="6"/>
      <c r="S12528" s="3"/>
      <c r="T12528" s="3"/>
      <c r="U12528" s="3"/>
      <c r="V12528" s="3"/>
      <c r="W12528" s="3"/>
      <c r="X12528" s="3"/>
      <c r="Y12528" s="7"/>
    </row>
    <row r="12529" spans="2:25" s="12" customFormat="1" x14ac:dyDescent="0.2">
      <c r="B12529" s="8"/>
      <c r="C12529" s="8"/>
      <c r="D12529" s="8"/>
      <c r="E12529" s="3"/>
      <c r="F12529" s="8"/>
      <c r="G12529" s="48"/>
      <c r="I12529" s="3"/>
      <c r="J12529" s="3"/>
      <c r="K12529" s="3"/>
      <c r="L12529" s="3"/>
      <c r="M12529" s="3"/>
      <c r="N12529" s="3"/>
      <c r="O12529" s="3"/>
      <c r="P12529" s="3"/>
      <c r="Q12529" s="3"/>
      <c r="R12529" s="6"/>
      <c r="S12529" s="3"/>
      <c r="T12529" s="3"/>
      <c r="U12529" s="3"/>
      <c r="V12529" s="3"/>
      <c r="W12529" s="3"/>
      <c r="X12529" s="3"/>
      <c r="Y12529" s="7"/>
    </row>
    <row r="12530" spans="2:25" s="12" customFormat="1" x14ac:dyDescent="0.2">
      <c r="B12530" s="8"/>
      <c r="C12530" s="8"/>
      <c r="D12530" s="8"/>
      <c r="E12530" s="3"/>
      <c r="F12530" s="8"/>
      <c r="G12530" s="48"/>
      <c r="I12530" s="3"/>
      <c r="J12530" s="3"/>
      <c r="K12530" s="3"/>
      <c r="L12530" s="3"/>
      <c r="M12530" s="3"/>
      <c r="N12530" s="3"/>
      <c r="O12530" s="3"/>
      <c r="P12530" s="3"/>
      <c r="Q12530" s="3"/>
      <c r="R12530" s="6"/>
      <c r="S12530" s="3"/>
      <c r="T12530" s="3"/>
      <c r="U12530" s="3"/>
      <c r="V12530" s="3"/>
      <c r="W12530" s="3"/>
      <c r="X12530" s="3"/>
      <c r="Y12530" s="7"/>
    </row>
    <row r="12531" spans="2:25" s="12" customFormat="1" x14ac:dyDescent="0.2">
      <c r="B12531" s="8"/>
      <c r="C12531" s="8"/>
      <c r="D12531" s="8"/>
      <c r="E12531" s="3"/>
      <c r="F12531" s="8"/>
      <c r="G12531" s="48"/>
      <c r="I12531" s="3"/>
      <c r="J12531" s="3"/>
      <c r="K12531" s="3"/>
      <c r="L12531" s="3"/>
      <c r="M12531" s="3"/>
      <c r="N12531" s="3"/>
      <c r="O12531" s="3"/>
      <c r="P12531" s="3"/>
      <c r="Q12531" s="3"/>
      <c r="R12531" s="6"/>
      <c r="S12531" s="3"/>
      <c r="T12531" s="3"/>
      <c r="U12531" s="3"/>
      <c r="V12531" s="3"/>
      <c r="W12531" s="3"/>
      <c r="X12531" s="3"/>
      <c r="Y12531" s="7"/>
    </row>
    <row r="12532" spans="2:25" s="12" customFormat="1" x14ac:dyDescent="0.2">
      <c r="B12532" s="8"/>
      <c r="C12532" s="8"/>
      <c r="D12532" s="8"/>
      <c r="E12532" s="3"/>
      <c r="F12532" s="8"/>
      <c r="G12532" s="48"/>
      <c r="I12532" s="3"/>
      <c r="J12532" s="3"/>
      <c r="K12532" s="3"/>
      <c r="L12532" s="3"/>
      <c r="M12532" s="3"/>
      <c r="N12532" s="3"/>
      <c r="O12532" s="3"/>
      <c r="P12532" s="3"/>
      <c r="Q12532" s="3"/>
      <c r="R12532" s="6"/>
      <c r="S12532" s="3"/>
      <c r="T12532" s="3"/>
      <c r="U12532" s="3"/>
      <c r="V12532" s="3"/>
      <c r="W12532" s="3"/>
      <c r="X12532" s="3"/>
      <c r="Y12532" s="7"/>
    </row>
    <row r="12533" spans="2:25" s="12" customFormat="1" x14ac:dyDescent="0.2">
      <c r="B12533" s="8"/>
      <c r="C12533" s="8"/>
      <c r="D12533" s="8"/>
      <c r="E12533" s="3"/>
      <c r="F12533" s="8"/>
      <c r="G12533" s="48"/>
      <c r="I12533" s="3"/>
      <c r="J12533" s="3"/>
      <c r="K12533" s="3"/>
      <c r="L12533" s="3"/>
      <c r="M12533" s="3"/>
      <c r="N12533" s="3"/>
      <c r="O12533" s="3"/>
      <c r="P12533" s="3"/>
      <c r="Q12533" s="3"/>
      <c r="R12533" s="6"/>
      <c r="S12533" s="3"/>
      <c r="T12533" s="3"/>
      <c r="U12533" s="3"/>
      <c r="V12533" s="3"/>
      <c r="W12533" s="3"/>
      <c r="X12533" s="3"/>
      <c r="Y12533" s="7"/>
    </row>
    <row r="12534" spans="2:25" s="12" customFormat="1" x14ac:dyDescent="0.2">
      <c r="B12534" s="8"/>
      <c r="C12534" s="8"/>
      <c r="D12534" s="8"/>
      <c r="E12534" s="3"/>
      <c r="F12534" s="8"/>
      <c r="G12534" s="48"/>
      <c r="I12534" s="3"/>
      <c r="J12534" s="3"/>
      <c r="K12534" s="3"/>
      <c r="L12534" s="3"/>
      <c r="M12534" s="3"/>
      <c r="N12534" s="3"/>
      <c r="O12534" s="3"/>
      <c r="P12534" s="3"/>
      <c r="Q12534" s="3"/>
      <c r="R12534" s="6"/>
      <c r="S12534" s="3"/>
      <c r="T12534" s="3"/>
      <c r="U12534" s="3"/>
      <c r="V12534" s="3"/>
      <c r="W12534" s="3"/>
      <c r="X12534" s="3"/>
      <c r="Y12534" s="7"/>
    </row>
    <row r="12535" spans="2:25" s="12" customFormat="1" x14ac:dyDescent="0.2">
      <c r="B12535" s="8"/>
      <c r="C12535" s="8"/>
      <c r="D12535" s="8"/>
      <c r="E12535" s="3"/>
      <c r="F12535" s="8"/>
      <c r="G12535" s="48"/>
      <c r="I12535" s="3"/>
      <c r="J12535" s="3"/>
      <c r="K12535" s="3"/>
      <c r="L12535" s="3"/>
      <c r="M12535" s="3"/>
      <c r="N12535" s="3"/>
      <c r="O12535" s="3"/>
      <c r="P12535" s="3"/>
      <c r="Q12535" s="3"/>
      <c r="R12535" s="6"/>
      <c r="S12535" s="3"/>
      <c r="T12535" s="3"/>
      <c r="U12535" s="3"/>
      <c r="V12535" s="3"/>
      <c r="W12535" s="3"/>
      <c r="X12535" s="3"/>
      <c r="Y12535" s="7"/>
    </row>
    <row r="12536" spans="2:25" s="12" customFormat="1" x14ac:dyDescent="0.2">
      <c r="B12536" s="8"/>
      <c r="C12536" s="8"/>
      <c r="D12536" s="8"/>
      <c r="E12536" s="3"/>
      <c r="F12536" s="8"/>
      <c r="G12536" s="48"/>
      <c r="I12536" s="3"/>
      <c r="J12536" s="3"/>
      <c r="K12536" s="3"/>
      <c r="L12536" s="3"/>
      <c r="M12536" s="3"/>
      <c r="N12536" s="3"/>
      <c r="O12536" s="3"/>
      <c r="P12536" s="3"/>
      <c r="Q12536" s="3"/>
      <c r="R12536" s="6"/>
      <c r="S12536" s="3"/>
      <c r="T12536" s="3"/>
      <c r="U12536" s="3"/>
      <c r="V12536" s="3"/>
      <c r="W12536" s="3"/>
      <c r="X12536" s="3"/>
      <c r="Y12536" s="7"/>
    </row>
    <row r="12537" spans="2:25" s="12" customFormat="1" x14ac:dyDescent="0.2">
      <c r="B12537" s="8"/>
      <c r="C12537" s="8"/>
      <c r="D12537" s="8"/>
      <c r="E12537" s="3"/>
      <c r="F12537" s="8"/>
      <c r="G12537" s="48"/>
      <c r="I12537" s="3"/>
      <c r="J12537" s="3"/>
      <c r="K12537" s="3"/>
      <c r="L12537" s="3"/>
      <c r="M12537" s="3"/>
      <c r="N12537" s="3"/>
      <c r="O12537" s="3"/>
      <c r="P12537" s="3"/>
      <c r="Q12537" s="3"/>
      <c r="R12537" s="6"/>
      <c r="S12537" s="3"/>
      <c r="T12537" s="3"/>
      <c r="U12537" s="3"/>
      <c r="V12537" s="3"/>
      <c r="W12537" s="3"/>
      <c r="X12537" s="3"/>
      <c r="Y12537" s="7"/>
    </row>
    <row r="12538" spans="2:25" s="12" customFormat="1" x14ac:dyDescent="0.2">
      <c r="B12538" s="8"/>
      <c r="C12538" s="8"/>
      <c r="D12538" s="8"/>
      <c r="E12538" s="3"/>
      <c r="F12538" s="8"/>
      <c r="G12538" s="48"/>
      <c r="I12538" s="3"/>
      <c r="J12538" s="3"/>
      <c r="K12538" s="3"/>
      <c r="L12538" s="3"/>
      <c r="M12538" s="3"/>
      <c r="N12538" s="3"/>
      <c r="O12538" s="3"/>
      <c r="P12538" s="3"/>
      <c r="Q12538" s="3"/>
      <c r="R12538" s="6"/>
      <c r="S12538" s="3"/>
      <c r="T12538" s="3"/>
      <c r="U12538" s="3"/>
      <c r="V12538" s="3"/>
      <c r="W12538" s="3"/>
      <c r="X12538" s="3"/>
      <c r="Y12538" s="7"/>
    </row>
    <row r="12539" spans="2:25" s="12" customFormat="1" x14ac:dyDescent="0.2">
      <c r="B12539" s="8"/>
      <c r="C12539" s="8"/>
      <c r="D12539" s="8"/>
      <c r="E12539" s="3"/>
      <c r="F12539" s="8"/>
      <c r="G12539" s="48"/>
      <c r="I12539" s="3"/>
      <c r="J12539" s="3"/>
      <c r="K12539" s="3"/>
      <c r="L12539" s="3"/>
      <c r="M12539" s="3"/>
      <c r="N12539" s="3"/>
      <c r="O12539" s="3"/>
      <c r="P12539" s="3"/>
      <c r="Q12539" s="3"/>
      <c r="R12539" s="6"/>
      <c r="S12539" s="3"/>
      <c r="T12539" s="3"/>
      <c r="U12539" s="3"/>
      <c r="V12539" s="3"/>
      <c r="W12539" s="3"/>
      <c r="X12539" s="3"/>
      <c r="Y12539" s="7"/>
    </row>
    <row r="12540" spans="2:25" s="12" customFormat="1" x14ac:dyDescent="0.2">
      <c r="B12540" s="8"/>
      <c r="C12540" s="8"/>
      <c r="D12540" s="8"/>
      <c r="E12540" s="3"/>
      <c r="F12540" s="8"/>
      <c r="G12540" s="48"/>
      <c r="I12540" s="3"/>
      <c r="J12540" s="3"/>
      <c r="K12540" s="3"/>
      <c r="L12540" s="3"/>
      <c r="M12540" s="3"/>
      <c r="N12540" s="3"/>
      <c r="O12540" s="3"/>
      <c r="P12540" s="3"/>
      <c r="Q12540" s="3"/>
      <c r="R12540" s="6"/>
      <c r="S12540" s="3"/>
      <c r="T12540" s="3"/>
      <c r="U12540" s="3"/>
      <c r="V12540" s="3"/>
      <c r="W12540" s="3"/>
      <c r="X12540" s="3"/>
      <c r="Y12540" s="7"/>
    </row>
    <row r="12541" spans="2:25" s="12" customFormat="1" x14ac:dyDescent="0.2">
      <c r="B12541" s="8"/>
      <c r="C12541" s="8"/>
      <c r="D12541" s="8"/>
      <c r="E12541" s="3"/>
      <c r="F12541" s="8"/>
      <c r="G12541" s="48"/>
      <c r="I12541" s="3"/>
      <c r="J12541" s="3"/>
      <c r="K12541" s="3"/>
      <c r="L12541" s="3"/>
      <c r="M12541" s="3"/>
      <c r="N12541" s="3"/>
      <c r="O12541" s="3"/>
      <c r="P12541" s="3"/>
      <c r="Q12541" s="3"/>
      <c r="R12541" s="6"/>
      <c r="S12541" s="3"/>
      <c r="T12541" s="3"/>
      <c r="U12541" s="3"/>
      <c r="V12541" s="3"/>
      <c r="W12541" s="3"/>
      <c r="X12541" s="3"/>
      <c r="Y12541" s="7"/>
    </row>
    <row r="12542" spans="2:25" s="12" customFormat="1" x14ac:dyDescent="0.2">
      <c r="B12542" s="8"/>
      <c r="C12542" s="8"/>
      <c r="D12542" s="8"/>
      <c r="E12542" s="3"/>
      <c r="F12542" s="8"/>
      <c r="G12542" s="48"/>
      <c r="I12542" s="3"/>
      <c r="J12542" s="3"/>
      <c r="K12542" s="3"/>
      <c r="L12542" s="3"/>
      <c r="M12542" s="3"/>
      <c r="N12542" s="3"/>
      <c r="O12542" s="3"/>
      <c r="P12542" s="3"/>
      <c r="Q12542" s="3"/>
      <c r="R12542" s="6"/>
      <c r="S12542" s="3"/>
      <c r="T12542" s="3"/>
      <c r="U12542" s="3"/>
      <c r="V12542" s="3"/>
      <c r="W12542" s="3"/>
      <c r="X12542" s="3"/>
      <c r="Y12542" s="7"/>
    </row>
    <row r="12543" spans="2:25" s="12" customFormat="1" x14ac:dyDescent="0.2">
      <c r="B12543" s="8"/>
      <c r="C12543" s="8"/>
      <c r="D12543" s="8"/>
      <c r="E12543" s="3"/>
      <c r="F12543" s="8"/>
      <c r="G12543" s="48"/>
      <c r="I12543" s="3"/>
      <c r="J12543" s="3"/>
      <c r="K12543" s="3"/>
      <c r="L12543" s="3"/>
      <c r="M12543" s="3"/>
      <c r="N12543" s="3"/>
      <c r="O12543" s="3"/>
      <c r="P12543" s="3"/>
      <c r="Q12543" s="3"/>
      <c r="R12543" s="6"/>
      <c r="S12543" s="3"/>
      <c r="T12543" s="3"/>
      <c r="U12543" s="3"/>
      <c r="V12543" s="3"/>
      <c r="W12543" s="3"/>
      <c r="X12543" s="3"/>
      <c r="Y12543" s="7"/>
    </row>
    <row r="12544" spans="2:25" s="12" customFormat="1" x14ac:dyDescent="0.2">
      <c r="B12544" s="8"/>
      <c r="C12544" s="8"/>
      <c r="D12544" s="8"/>
      <c r="E12544" s="3"/>
      <c r="F12544" s="8"/>
      <c r="G12544" s="48"/>
      <c r="I12544" s="3"/>
      <c r="J12544" s="3"/>
      <c r="K12544" s="3"/>
      <c r="L12544" s="3"/>
      <c r="M12544" s="3"/>
      <c r="N12544" s="3"/>
      <c r="O12544" s="3"/>
      <c r="P12544" s="3"/>
      <c r="Q12544" s="3"/>
      <c r="R12544" s="6"/>
      <c r="S12544" s="3"/>
      <c r="T12544" s="3"/>
      <c r="U12544" s="3"/>
      <c r="V12544" s="3"/>
      <c r="W12544" s="3"/>
      <c r="X12544" s="3"/>
      <c r="Y12544" s="7"/>
    </row>
    <row r="12545" spans="2:25" s="12" customFormat="1" x14ac:dyDescent="0.2">
      <c r="B12545" s="8"/>
      <c r="C12545" s="8"/>
      <c r="D12545" s="8"/>
      <c r="E12545" s="3"/>
      <c r="F12545" s="8"/>
      <c r="G12545" s="48"/>
      <c r="I12545" s="3"/>
      <c r="J12545" s="3"/>
      <c r="K12545" s="3"/>
      <c r="L12545" s="3"/>
      <c r="M12545" s="3"/>
      <c r="N12545" s="3"/>
      <c r="O12545" s="3"/>
      <c r="P12545" s="3"/>
      <c r="Q12545" s="3"/>
      <c r="R12545" s="6"/>
      <c r="S12545" s="3"/>
      <c r="T12545" s="3"/>
      <c r="U12545" s="3"/>
      <c r="V12545" s="3"/>
      <c r="W12545" s="3"/>
      <c r="X12545" s="3"/>
      <c r="Y12545" s="7"/>
    </row>
    <row r="12546" spans="2:25" s="12" customFormat="1" x14ac:dyDescent="0.2">
      <c r="B12546" s="8"/>
      <c r="C12546" s="8"/>
      <c r="D12546" s="8"/>
      <c r="E12546" s="3"/>
      <c r="F12546" s="8"/>
      <c r="G12546" s="48"/>
      <c r="I12546" s="3"/>
      <c r="J12546" s="3"/>
      <c r="K12546" s="3"/>
      <c r="L12546" s="3"/>
      <c r="M12546" s="3"/>
      <c r="N12546" s="3"/>
      <c r="O12546" s="3"/>
      <c r="P12546" s="3"/>
      <c r="Q12546" s="3"/>
      <c r="R12546" s="6"/>
      <c r="S12546" s="3"/>
      <c r="T12546" s="3"/>
      <c r="U12546" s="3"/>
      <c r="V12546" s="3"/>
      <c r="W12546" s="3"/>
      <c r="X12546" s="3"/>
      <c r="Y12546" s="7"/>
    </row>
    <row r="12547" spans="2:25" s="12" customFormat="1" x14ac:dyDescent="0.2">
      <c r="B12547" s="8"/>
      <c r="C12547" s="8"/>
      <c r="D12547" s="8"/>
      <c r="E12547" s="3"/>
      <c r="F12547" s="8"/>
      <c r="G12547" s="48"/>
      <c r="I12547" s="3"/>
      <c r="J12547" s="3"/>
      <c r="K12547" s="3"/>
      <c r="L12547" s="3"/>
      <c r="M12547" s="3"/>
      <c r="N12547" s="3"/>
      <c r="O12547" s="3"/>
      <c r="P12547" s="3"/>
      <c r="Q12547" s="3"/>
      <c r="R12547" s="6"/>
      <c r="S12547" s="3"/>
      <c r="T12547" s="3"/>
      <c r="U12547" s="3"/>
      <c r="V12547" s="3"/>
      <c r="W12547" s="3"/>
      <c r="X12547" s="3"/>
      <c r="Y12547" s="7"/>
    </row>
    <row r="12548" spans="2:25" s="12" customFormat="1" x14ac:dyDescent="0.2">
      <c r="B12548" s="8"/>
      <c r="C12548" s="8"/>
      <c r="D12548" s="8"/>
      <c r="E12548" s="3"/>
      <c r="F12548" s="8"/>
      <c r="G12548" s="48"/>
      <c r="I12548" s="3"/>
      <c r="J12548" s="3"/>
      <c r="K12548" s="3"/>
      <c r="L12548" s="3"/>
      <c r="M12548" s="3"/>
      <c r="N12548" s="3"/>
      <c r="O12548" s="3"/>
      <c r="P12548" s="3"/>
      <c r="Q12548" s="3"/>
      <c r="R12548" s="6"/>
      <c r="S12548" s="3"/>
      <c r="T12548" s="3"/>
      <c r="U12548" s="3"/>
      <c r="V12548" s="3"/>
      <c r="W12548" s="3"/>
      <c r="X12548" s="3"/>
      <c r="Y12548" s="7"/>
    </row>
    <row r="12549" spans="2:25" s="12" customFormat="1" x14ac:dyDescent="0.2">
      <c r="B12549" s="8"/>
      <c r="C12549" s="8"/>
      <c r="D12549" s="8"/>
      <c r="E12549" s="3"/>
      <c r="F12549" s="8"/>
      <c r="G12549" s="48"/>
      <c r="I12549" s="3"/>
      <c r="J12549" s="3"/>
      <c r="K12549" s="3"/>
      <c r="L12549" s="3"/>
      <c r="M12549" s="3"/>
      <c r="N12549" s="3"/>
      <c r="O12549" s="3"/>
      <c r="P12549" s="3"/>
      <c r="Q12549" s="3"/>
      <c r="R12549" s="6"/>
      <c r="S12549" s="3"/>
      <c r="T12549" s="3"/>
      <c r="U12549" s="3"/>
      <c r="V12549" s="3"/>
      <c r="W12549" s="3"/>
      <c r="X12549" s="3"/>
      <c r="Y12549" s="7"/>
    </row>
    <row r="12550" spans="2:25" s="12" customFormat="1" x14ac:dyDescent="0.2">
      <c r="B12550" s="8"/>
      <c r="C12550" s="8"/>
      <c r="D12550" s="8"/>
      <c r="E12550" s="3"/>
      <c r="F12550" s="8"/>
      <c r="G12550" s="48"/>
      <c r="I12550" s="3"/>
      <c r="J12550" s="3"/>
      <c r="K12550" s="3"/>
      <c r="L12550" s="3"/>
      <c r="M12550" s="3"/>
      <c r="N12550" s="3"/>
      <c r="O12550" s="3"/>
      <c r="P12550" s="3"/>
      <c r="Q12550" s="3"/>
      <c r="R12550" s="6"/>
      <c r="S12550" s="3"/>
      <c r="T12550" s="3"/>
      <c r="U12550" s="3"/>
      <c r="V12550" s="3"/>
      <c r="W12550" s="3"/>
      <c r="X12550" s="3"/>
      <c r="Y12550" s="7"/>
    </row>
    <row r="12551" spans="2:25" s="12" customFormat="1" x14ac:dyDescent="0.2">
      <c r="B12551" s="8"/>
      <c r="C12551" s="8"/>
      <c r="D12551" s="8"/>
      <c r="E12551" s="3"/>
      <c r="F12551" s="8"/>
      <c r="G12551" s="48"/>
      <c r="I12551" s="3"/>
      <c r="J12551" s="3"/>
      <c r="K12551" s="3"/>
      <c r="L12551" s="3"/>
      <c r="M12551" s="3"/>
      <c r="N12551" s="3"/>
      <c r="O12551" s="3"/>
      <c r="P12551" s="3"/>
      <c r="Q12551" s="3"/>
      <c r="R12551" s="6"/>
      <c r="S12551" s="3"/>
      <c r="T12551" s="3"/>
      <c r="U12551" s="3"/>
      <c r="V12551" s="3"/>
      <c r="W12551" s="3"/>
      <c r="X12551" s="3"/>
      <c r="Y12551" s="7"/>
    </row>
    <row r="12552" spans="2:25" s="12" customFormat="1" x14ac:dyDescent="0.2">
      <c r="B12552" s="8"/>
      <c r="C12552" s="8"/>
      <c r="D12552" s="8"/>
      <c r="E12552" s="3"/>
      <c r="F12552" s="8"/>
      <c r="G12552" s="48"/>
      <c r="I12552" s="3"/>
      <c r="J12552" s="3"/>
      <c r="K12552" s="3"/>
      <c r="L12552" s="3"/>
      <c r="M12552" s="3"/>
      <c r="N12552" s="3"/>
      <c r="O12552" s="3"/>
      <c r="P12552" s="3"/>
      <c r="Q12552" s="3"/>
      <c r="R12552" s="6"/>
      <c r="S12552" s="3"/>
      <c r="T12552" s="3"/>
      <c r="U12552" s="3"/>
      <c r="V12552" s="3"/>
      <c r="W12552" s="3"/>
      <c r="X12552" s="3"/>
      <c r="Y12552" s="7"/>
    </row>
  </sheetData>
  <autoFilter ref="A9:WWU156"/>
  <mergeCells count="1">
    <mergeCell ref="H8:H9"/>
  </mergeCells>
  <pageMargins left="0.75" right="0.75" top="1" bottom="1" header="0.5" footer="0.5"/>
  <pageSetup paperSize="9" scale="33"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R67"/>
  <sheetViews>
    <sheetView tabSelected="1" zoomScale="70" zoomScaleNormal="70" workbookViewId="0">
      <pane xSplit="4" ySplit="3" topLeftCell="E4" activePane="bottomRight" state="frozen"/>
      <selection pane="topRight" activeCell="F1" sqref="F1"/>
      <selection pane="bottomLeft" activeCell="A4" sqref="A4"/>
      <selection pane="bottomRight" activeCell="C50" sqref="C50"/>
    </sheetView>
  </sheetViews>
  <sheetFormatPr defaultRowHeight="18.75" x14ac:dyDescent="0.25"/>
  <cols>
    <col min="1" max="1" width="55" style="109" customWidth="1"/>
    <col min="2" max="2" width="15.7109375" style="70" customWidth="1"/>
    <col min="3" max="3" width="13.5703125" style="70" customWidth="1"/>
    <col min="4" max="4" width="43" style="83" customWidth="1"/>
    <col min="5" max="5" width="18.42578125" style="55" customWidth="1"/>
    <col min="6" max="6" width="24.42578125" style="73" customWidth="1"/>
    <col min="7" max="7" width="69.42578125" style="74" customWidth="1"/>
    <col min="8" max="8" width="24.42578125" style="73" customWidth="1"/>
    <col min="9" max="9" width="18.85546875" style="106" customWidth="1"/>
    <col min="10" max="10" width="17" style="97" customWidth="1"/>
    <col min="11" max="11" width="17" style="98" customWidth="1"/>
    <col min="12" max="12" width="17" style="97" customWidth="1"/>
    <col min="13" max="13" width="17" style="98" customWidth="1"/>
    <col min="14" max="14" width="24.42578125" style="73" customWidth="1"/>
    <col min="15" max="15" width="2.5703125" style="89" customWidth="1"/>
    <col min="16" max="16" width="51.28515625" style="79" customWidth="1"/>
    <col min="17" max="17" width="45.42578125" style="82" customWidth="1"/>
    <col min="18" max="18" width="9.140625" style="69" customWidth="1"/>
    <col min="19" max="16384" width="9.140625" style="69"/>
  </cols>
  <sheetData>
    <row r="2" spans="1:18" ht="18.75" customHeight="1" x14ac:dyDescent="0.25">
      <c r="A2" s="110"/>
      <c r="B2" s="131"/>
      <c r="C2" s="131"/>
      <c r="D2" s="132"/>
      <c r="E2" s="133"/>
      <c r="F2" s="286" t="s">
        <v>147</v>
      </c>
      <c r="G2" s="135"/>
      <c r="H2" s="134" t="s">
        <v>147</v>
      </c>
      <c r="I2" s="136"/>
      <c r="J2" s="137"/>
      <c r="K2" s="137"/>
      <c r="L2" s="137"/>
      <c r="M2" s="137"/>
      <c r="N2" s="134" t="s">
        <v>147</v>
      </c>
      <c r="O2" s="136"/>
      <c r="P2" s="333" t="s">
        <v>182</v>
      </c>
      <c r="Q2" s="334" t="s">
        <v>193</v>
      </c>
    </row>
    <row r="3" spans="1:18" s="130" customFormat="1" ht="47.25" x14ac:dyDescent="0.25">
      <c r="A3" s="110" t="s">
        <v>178</v>
      </c>
      <c r="B3" s="65" t="s">
        <v>192</v>
      </c>
      <c r="C3" s="65" t="s">
        <v>146</v>
      </c>
      <c r="D3" s="58" t="s">
        <v>167</v>
      </c>
      <c r="E3" s="58" t="s">
        <v>166</v>
      </c>
      <c r="F3" s="287" t="s">
        <v>184</v>
      </c>
      <c r="G3" s="133" t="s">
        <v>160</v>
      </c>
      <c r="H3" s="66" t="s">
        <v>185</v>
      </c>
      <c r="I3" s="58" t="s">
        <v>181</v>
      </c>
      <c r="J3" s="91" t="s">
        <v>148</v>
      </c>
      <c r="K3" s="102" t="s">
        <v>183</v>
      </c>
      <c r="L3" s="101" t="s">
        <v>161</v>
      </c>
      <c r="M3" s="102" t="s">
        <v>162</v>
      </c>
      <c r="N3" s="66" t="s">
        <v>186</v>
      </c>
      <c r="O3" s="138"/>
      <c r="P3" s="333"/>
      <c r="Q3" s="334"/>
    </row>
    <row r="4" spans="1:18" s="72" customFormat="1" ht="12" customHeight="1" thickBot="1" x14ac:dyDescent="0.3">
      <c r="A4" s="122"/>
      <c r="B4" s="61"/>
      <c r="C4" s="61"/>
      <c r="D4" s="84"/>
      <c r="E4" s="272"/>
      <c r="F4" s="60"/>
      <c r="G4" s="127"/>
      <c r="H4" s="60"/>
      <c r="I4" s="105"/>
      <c r="J4" s="95"/>
      <c r="K4" s="96"/>
      <c r="L4" s="95"/>
      <c r="M4" s="96"/>
      <c r="N4" s="60"/>
      <c r="O4" s="88"/>
      <c r="P4" s="128"/>
      <c r="Q4" s="129"/>
    </row>
    <row r="5" spans="1:18" ht="19.5" thickBot="1" x14ac:dyDescent="0.3">
      <c r="E5" s="299"/>
    </row>
    <row r="6" spans="1:18" s="242" customFormat="1" ht="42" customHeight="1" x14ac:dyDescent="0.25">
      <c r="A6" s="230" t="s">
        <v>217</v>
      </c>
      <c r="B6" s="231">
        <v>44445</v>
      </c>
      <c r="C6" s="231"/>
      <c r="D6" s="232" t="s">
        <v>218</v>
      </c>
      <c r="E6" s="233" t="s">
        <v>208</v>
      </c>
      <c r="F6" s="325">
        <v>178000000000</v>
      </c>
      <c r="G6" s="234" t="s">
        <v>180</v>
      </c>
      <c r="H6" s="235"/>
      <c r="I6" s="236"/>
      <c r="J6" s="244">
        <v>433908233</v>
      </c>
      <c r="K6" s="244" t="s">
        <v>210</v>
      </c>
      <c r="L6" s="237"/>
      <c r="M6" s="238"/>
      <c r="N6" s="239">
        <f>F6+H6</f>
        <v>178000000000</v>
      </c>
      <c r="O6" s="240"/>
      <c r="P6" s="335">
        <v>45000000000</v>
      </c>
      <c r="Q6" s="337" t="s">
        <v>219</v>
      </c>
      <c r="R6" s="241"/>
    </row>
    <row r="7" spans="1:18" s="61" customFormat="1" ht="54.75" customHeight="1" thickBot="1" x14ac:dyDescent="0.3">
      <c r="A7" s="161" t="s">
        <v>220</v>
      </c>
      <c r="B7" s="181">
        <v>44445</v>
      </c>
      <c r="C7" s="174"/>
      <c r="D7" s="175" t="s">
        <v>218</v>
      </c>
      <c r="E7" s="176" t="s">
        <v>206</v>
      </c>
      <c r="F7" s="326"/>
      <c r="G7" s="177" t="s">
        <v>180</v>
      </c>
      <c r="H7" s="229">
        <v>51290102213</v>
      </c>
      <c r="I7" s="178" t="s">
        <v>212</v>
      </c>
      <c r="J7" s="245">
        <v>1371042</v>
      </c>
      <c r="K7" s="245" t="s">
        <v>210</v>
      </c>
      <c r="L7" s="95"/>
      <c r="M7" s="179"/>
      <c r="N7" s="180">
        <f>F7+H7</f>
        <v>51290102213</v>
      </c>
      <c r="O7" s="88"/>
      <c r="P7" s="336"/>
      <c r="Q7" s="338"/>
      <c r="R7" s="129"/>
    </row>
    <row r="8" spans="1:18" s="51" customFormat="1" ht="18.75" customHeight="1" x14ac:dyDescent="0.25">
      <c r="A8" s="327" t="s">
        <v>221</v>
      </c>
      <c r="B8" s="54">
        <v>44445</v>
      </c>
      <c r="C8" s="141"/>
      <c r="D8" s="142" t="s">
        <v>203</v>
      </c>
      <c r="E8" s="168"/>
      <c r="F8" s="288">
        <v>410978159000</v>
      </c>
      <c r="G8" s="169"/>
      <c r="H8" s="170">
        <v>0</v>
      </c>
      <c r="I8" s="182"/>
      <c r="J8" s="124">
        <v>378351939</v>
      </c>
      <c r="K8" s="93"/>
      <c r="L8" s="92"/>
      <c r="M8" s="183"/>
      <c r="N8" s="143">
        <f>F8+J8</f>
        <v>411356510939</v>
      </c>
      <c r="O8" s="87"/>
      <c r="P8" s="184"/>
      <c r="Q8" s="330" t="s">
        <v>222</v>
      </c>
      <c r="R8" s="172"/>
    </row>
    <row r="9" spans="1:18" s="51" customFormat="1" ht="15.75" customHeight="1" x14ac:dyDescent="0.25">
      <c r="A9" s="328"/>
      <c r="B9" s="155"/>
      <c r="C9" s="155"/>
      <c r="D9" s="86"/>
      <c r="E9" s="168"/>
      <c r="F9" s="289"/>
      <c r="G9" s="169"/>
      <c r="H9" s="185"/>
      <c r="I9" s="182"/>
      <c r="J9" s="92"/>
      <c r="K9" s="93"/>
      <c r="L9" s="92"/>
      <c r="M9" s="183"/>
      <c r="N9" s="139"/>
      <c r="O9" s="87"/>
      <c r="P9" s="184"/>
      <c r="Q9" s="331"/>
      <c r="R9" s="172"/>
    </row>
    <row r="10" spans="1:18" s="51" customFormat="1" ht="18.75" customHeight="1" x14ac:dyDescent="0.25">
      <c r="A10" s="328"/>
      <c r="B10" s="54"/>
      <c r="C10" s="54"/>
      <c r="D10" s="186" t="s">
        <v>223</v>
      </c>
      <c r="E10" s="168" t="s">
        <v>224</v>
      </c>
      <c r="F10" s="289"/>
      <c r="G10" s="169" t="s">
        <v>180</v>
      </c>
      <c r="H10" s="185"/>
      <c r="I10" s="182"/>
      <c r="J10" s="92"/>
      <c r="K10" s="93"/>
      <c r="L10" s="92"/>
      <c r="M10" s="183"/>
      <c r="N10" s="139"/>
      <c r="O10" s="87"/>
      <c r="P10" s="187" t="s">
        <v>225</v>
      </c>
      <c r="Q10" s="331"/>
      <c r="R10" s="172"/>
    </row>
    <row r="11" spans="1:18" s="51" customFormat="1" ht="18.75" customHeight="1" x14ac:dyDescent="0.25">
      <c r="A11" s="328"/>
      <c r="B11" s="155"/>
      <c r="C11" s="155"/>
      <c r="D11" s="186" t="s">
        <v>226</v>
      </c>
      <c r="E11" s="168" t="s">
        <v>224</v>
      </c>
      <c r="F11" s="289"/>
      <c r="G11" s="169" t="s">
        <v>180</v>
      </c>
      <c r="H11" s="185"/>
      <c r="I11" s="182"/>
      <c r="J11" s="92"/>
      <c r="K11" s="93"/>
      <c r="L11" s="92"/>
      <c r="M11" s="183"/>
      <c r="N11" s="139"/>
      <c r="O11" s="87"/>
      <c r="P11" s="187" t="s">
        <v>227</v>
      </c>
      <c r="Q11" s="331"/>
      <c r="R11" s="172"/>
    </row>
    <row r="12" spans="1:18" s="61" customFormat="1" ht="26.25" customHeight="1" thickBot="1" x14ac:dyDescent="0.3">
      <c r="A12" s="329"/>
      <c r="B12" s="188"/>
      <c r="C12" s="188"/>
      <c r="D12" s="189" t="s">
        <v>228</v>
      </c>
      <c r="E12" s="176" t="s">
        <v>224</v>
      </c>
      <c r="F12" s="290"/>
      <c r="G12" s="177" t="s">
        <v>180</v>
      </c>
      <c r="H12" s="190"/>
      <c r="I12" s="191"/>
      <c r="J12" s="95"/>
      <c r="K12" s="154"/>
      <c r="L12" s="95"/>
      <c r="M12" s="192"/>
      <c r="N12" s="60"/>
      <c r="O12" s="88"/>
      <c r="P12" s="193" t="s">
        <v>229</v>
      </c>
      <c r="Q12" s="332"/>
      <c r="R12" s="129"/>
    </row>
    <row r="13" spans="1:18" s="52" customFormat="1" ht="18.75" customHeight="1" x14ac:dyDescent="0.25">
      <c r="A13" s="327" t="s">
        <v>215</v>
      </c>
      <c r="B13" s="141">
        <v>44445</v>
      </c>
      <c r="C13" s="155"/>
      <c r="D13" s="142" t="s">
        <v>203</v>
      </c>
      <c r="E13" s="271"/>
      <c r="F13" s="228">
        <f>SUM(F15:F17)</f>
        <v>362000000000</v>
      </c>
      <c r="G13" s="140"/>
      <c r="H13" s="228">
        <f>SUM(H15:H17)</f>
        <v>43297819571.664917</v>
      </c>
      <c r="I13" s="104"/>
      <c r="J13" s="92"/>
      <c r="K13" s="94"/>
      <c r="L13" s="92"/>
      <c r="M13" s="94"/>
      <c r="N13" s="143">
        <f>SUM(N15:N17)</f>
        <v>405297819571.66492</v>
      </c>
      <c r="O13" s="151"/>
      <c r="P13" s="345">
        <v>45000000000</v>
      </c>
      <c r="Q13" s="346" t="s">
        <v>209</v>
      </c>
    </row>
    <row r="14" spans="1:18" s="52" customFormat="1" ht="18.75" customHeight="1" x14ac:dyDescent="0.25">
      <c r="A14" s="328"/>
      <c r="B14" s="51"/>
      <c r="C14" s="155"/>
      <c r="D14" s="86"/>
      <c r="E14" s="271"/>
      <c r="F14" s="139"/>
      <c r="G14" s="140"/>
      <c r="H14" s="139"/>
      <c r="I14" s="104"/>
      <c r="J14" s="159" t="s">
        <v>216</v>
      </c>
      <c r="K14" s="124" t="s">
        <v>210</v>
      </c>
      <c r="L14" s="92"/>
      <c r="M14" s="92"/>
      <c r="N14" s="139"/>
      <c r="O14" s="87"/>
      <c r="P14" s="335"/>
      <c r="Q14" s="347"/>
    </row>
    <row r="15" spans="1:18" s="52" customFormat="1" ht="15.75" customHeight="1" x14ac:dyDescent="0.25">
      <c r="A15" s="328"/>
      <c r="B15" s="155"/>
      <c r="C15" s="141"/>
      <c r="D15" s="86" t="s">
        <v>211</v>
      </c>
      <c r="E15" s="271" t="s">
        <v>206</v>
      </c>
      <c r="F15" s="273">
        <v>160000000000</v>
      </c>
      <c r="G15" s="59" t="s">
        <v>180</v>
      </c>
      <c r="H15" s="247">
        <v>21254511368.00024</v>
      </c>
      <c r="I15" s="156" t="s">
        <v>212</v>
      </c>
      <c r="J15" s="92"/>
      <c r="K15" s="93"/>
      <c r="L15" s="92"/>
      <c r="M15" s="93"/>
      <c r="N15" s="139">
        <f t="shared" ref="N15:N17" si="0">F15+H15+J15</f>
        <v>181254511368.00024</v>
      </c>
      <c r="O15" s="151"/>
      <c r="P15" s="335"/>
      <c r="Q15" s="347"/>
    </row>
    <row r="16" spans="1:18" s="52" customFormat="1" ht="15.75" customHeight="1" x14ac:dyDescent="0.25">
      <c r="A16" s="328"/>
      <c r="B16" s="51"/>
      <c r="C16" s="51"/>
      <c r="D16" s="86" t="s">
        <v>213</v>
      </c>
      <c r="E16" s="271" t="s">
        <v>206</v>
      </c>
      <c r="F16" s="273">
        <v>147000000000</v>
      </c>
      <c r="G16" s="59" t="s">
        <v>180</v>
      </c>
      <c r="H16" s="247">
        <v>18932719869.39344</v>
      </c>
      <c r="I16" s="156" t="s">
        <v>212</v>
      </c>
      <c r="J16" s="92"/>
      <c r="K16" s="93"/>
      <c r="L16" s="92"/>
      <c r="M16" s="93"/>
      <c r="N16" s="139">
        <f t="shared" si="0"/>
        <v>165932719869.39343</v>
      </c>
      <c r="O16" s="151"/>
      <c r="P16" s="335"/>
      <c r="Q16" s="347"/>
    </row>
    <row r="17" spans="1:17" s="72" customFormat="1" ht="15.75" customHeight="1" thickBot="1" x14ac:dyDescent="0.3">
      <c r="A17" s="329"/>
      <c r="B17" s="61"/>
      <c r="C17" s="61"/>
      <c r="D17" s="84" t="s">
        <v>214</v>
      </c>
      <c r="E17" s="272" t="s">
        <v>206</v>
      </c>
      <c r="F17" s="274">
        <v>55000000000</v>
      </c>
      <c r="G17" s="152" t="s">
        <v>180</v>
      </c>
      <c r="H17" s="248">
        <v>3110588334.2712383</v>
      </c>
      <c r="I17" s="167" t="s">
        <v>212</v>
      </c>
      <c r="J17" s="95"/>
      <c r="K17" s="154"/>
      <c r="L17" s="95"/>
      <c r="M17" s="154"/>
      <c r="N17" s="60">
        <f t="shared" si="0"/>
        <v>58110588334.27124</v>
      </c>
      <c r="O17" s="157"/>
      <c r="P17" s="336"/>
      <c r="Q17" s="348"/>
    </row>
    <row r="18" spans="1:17" s="52" customFormat="1" ht="24" customHeight="1" x14ac:dyDescent="0.25">
      <c r="A18" s="302" t="s">
        <v>215</v>
      </c>
      <c r="B18" s="155">
        <v>44445</v>
      </c>
      <c r="C18" s="155"/>
      <c r="D18" s="352" t="s">
        <v>261</v>
      </c>
      <c r="E18" s="271" t="s">
        <v>262</v>
      </c>
      <c r="F18" s="247">
        <v>600000000</v>
      </c>
      <c r="G18" s="59" t="s">
        <v>180</v>
      </c>
      <c r="H18" s="247"/>
      <c r="I18" s="156"/>
      <c r="J18" s="92"/>
      <c r="K18" s="93"/>
      <c r="L18" s="92"/>
      <c r="M18" s="93"/>
      <c r="N18" s="139"/>
      <c r="O18" s="151"/>
      <c r="P18" s="345" t="s">
        <v>147</v>
      </c>
      <c r="Q18" s="339" t="s">
        <v>149</v>
      </c>
    </row>
    <row r="19" spans="1:17" s="52" customFormat="1" ht="24" customHeight="1" x14ac:dyDescent="0.25">
      <c r="A19" s="316" t="s">
        <v>266</v>
      </c>
      <c r="B19" s="155">
        <v>44445</v>
      </c>
      <c r="C19" s="155"/>
      <c r="D19" s="353"/>
      <c r="E19" s="271" t="s">
        <v>262</v>
      </c>
      <c r="F19" s="360">
        <v>1860502395.6200001</v>
      </c>
      <c r="G19" s="59" t="s">
        <v>180</v>
      </c>
      <c r="H19" s="247"/>
      <c r="I19" s="156"/>
      <c r="J19" s="92"/>
      <c r="K19" s="93"/>
      <c r="L19" s="92"/>
      <c r="M19" s="93"/>
      <c r="N19" s="139"/>
      <c r="O19" s="151"/>
      <c r="P19" s="335"/>
      <c r="Q19" s="340"/>
    </row>
    <row r="20" spans="1:17" s="72" customFormat="1" ht="26.25" customHeight="1" thickBot="1" x14ac:dyDescent="0.3">
      <c r="A20" s="322" t="s">
        <v>267</v>
      </c>
      <c r="B20" s="188">
        <v>44445</v>
      </c>
      <c r="C20" s="188"/>
      <c r="D20" s="354"/>
      <c r="E20" s="272" t="s">
        <v>262</v>
      </c>
      <c r="F20" s="361"/>
      <c r="G20" s="152" t="s">
        <v>191</v>
      </c>
      <c r="H20" s="248"/>
      <c r="I20" s="167"/>
      <c r="J20" s="95"/>
      <c r="K20" s="154"/>
      <c r="L20" s="95"/>
      <c r="M20" s="154"/>
      <c r="N20" s="60"/>
      <c r="O20" s="157"/>
      <c r="P20" s="336"/>
      <c r="Q20" s="341"/>
    </row>
    <row r="21" spans="1:17" s="52" customFormat="1" x14ac:dyDescent="0.25">
      <c r="A21" s="111" t="s">
        <v>168</v>
      </c>
      <c r="B21" s="51"/>
      <c r="C21" s="51"/>
      <c r="D21" s="83"/>
      <c r="E21" s="299"/>
      <c r="F21" s="77"/>
      <c r="G21" s="78"/>
      <c r="H21" s="77"/>
      <c r="I21" s="107"/>
      <c r="J21" s="99"/>
      <c r="K21" s="100"/>
      <c r="L21" s="99"/>
      <c r="M21" s="100"/>
      <c r="N21" s="77"/>
      <c r="O21" s="89"/>
      <c r="P21" s="79"/>
      <c r="Q21" s="85"/>
    </row>
    <row r="22" spans="1:17" s="51" customFormat="1" ht="31.5" customHeight="1" x14ac:dyDescent="0.25">
      <c r="A22" s="121" t="s">
        <v>150</v>
      </c>
      <c r="B22" s="141">
        <v>44445</v>
      </c>
      <c r="C22" s="54"/>
      <c r="D22" s="90" t="s">
        <v>179</v>
      </c>
      <c r="E22" s="271">
        <v>1</v>
      </c>
      <c r="F22" s="123">
        <v>143884729</v>
      </c>
      <c r="G22" s="59" t="s">
        <v>180</v>
      </c>
      <c r="H22" s="71"/>
      <c r="I22" s="104"/>
      <c r="J22" s="124">
        <v>1157211.3899999999</v>
      </c>
      <c r="K22" s="93"/>
      <c r="L22" s="92"/>
      <c r="M22" s="93"/>
      <c r="N22" s="71">
        <f>F22+H22+J22</f>
        <v>145041940.38999999</v>
      </c>
      <c r="O22" s="87"/>
      <c r="P22" s="103" t="s">
        <v>147</v>
      </c>
      <c r="Q22" s="211" t="s">
        <v>149</v>
      </c>
    </row>
    <row r="23" spans="1:17" s="51" customFormat="1" ht="30" customHeight="1" x14ac:dyDescent="0.25">
      <c r="A23" s="121" t="s">
        <v>151</v>
      </c>
      <c r="B23" s="141">
        <v>44445</v>
      </c>
      <c r="C23" s="54"/>
      <c r="D23" s="90" t="s">
        <v>179</v>
      </c>
      <c r="E23" s="271">
        <v>1.4</v>
      </c>
      <c r="F23" s="123">
        <v>1194337345</v>
      </c>
      <c r="G23" s="56" t="s">
        <v>189</v>
      </c>
      <c r="H23" s="71"/>
      <c r="I23" s="104"/>
      <c r="J23" s="124">
        <v>47390956.409999996</v>
      </c>
      <c r="K23" s="93"/>
      <c r="L23" s="92"/>
      <c r="M23" s="93"/>
      <c r="N23" s="71">
        <f>F23+H23+J23</f>
        <v>1241728301.4100001</v>
      </c>
      <c r="O23" s="87"/>
      <c r="P23" s="103" t="s">
        <v>147</v>
      </c>
      <c r="Q23" s="211" t="s">
        <v>156</v>
      </c>
    </row>
    <row r="24" spans="1:17" s="51" customFormat="1" ht="30" x14ac:dyDescent="0.25">
      <c r="A24" s="317" t="s">
        <v>152</v>
      </c>
      <c r="B24" s="141">
        <v>44445</v>
      </c>
      <c r="C24" s="54"/>
      <c r="D24" s="90" t="s">
        <v>179</v>
      </c>
      <c r="E24" s="271">
        <v>1</v>
      </c>
      <c r="F24" s="158">
        <v>389961693.51325268</v>
      </c>
      <c r="G24" s="56" t="s">
        <v>188</v>
      </c>
      <c r="H24" s="71"/>
      <c r="I24" s="160"/>
      <c r="J24" s="158">
        <v>33219542.84</v>
      </c>
      <c r="K24" s="158">
        <v>77468294.879999936</v>
      </c>
      <c r="L24" s="92"/>
      <c r="M24" s="158">
        <v>359414871.51000005</v>
      </c>
      <c r="N24" s="71">
        <f>F24+H24+J24+K24+M24</f>
        <v>860064402.74325264</v>
      </c>
      <c r="O24" s="87"/>
      <c r="P24" s="103" t="s">
        <v>147</v>
      </c>
      <c r="Q24" s="86" t="s">
        <v>157</v>
      </c>
    </row>
    <row r="25" spans="1:17" s="51" customFormat="1" ht="33.75" customHeight="1" x14ac:dyDescent="0.25">
      <c r="A25" s="317" t="s">
        <v>155</v>
      </c>
      <c r="B25" s="141">
        <v>44445</v>
      </c>
      <c r="C25" s="54"/>
      <c r="D25" s="90" t="s">
        <v>179</v>
      </c>
      <c r="E25" s="271">
        <v>1</v>
      </c>
      <c r="F25" s="158">
        <v>5264404839</v>
      </c>
      <c r="G25" s="56" t="s">
        <v>187</v>
      </c>
      <c r="H25" s="71"/>
      <c r="I25" s="104"/>
      <c r="J25" s="124">
        <v>187829716.41</v>
      </c>
      <c r="K25" s="94"/>
      <c r="L25" s="92"/>
      <c r="M25" s="94"/>
      <c r="N25" s="71">
        <f>F25+H25+J25</f>
        <v>5452234555.4099998</v>
      </c>
      <c r="O25" s="87"/>
      <c r="P25" s="103" t="s">
        <v>147</v>
      </c>
      <c r="Q25" s="211" t="s">
        <v>158</v>
      </c>
    </row>
    <row r="26" spans="1:17" s="51" customFormat="1" ht="33.75" customHeight="1" x14ac:dyDescent="0.25">
      <c r="A26" s="317" t="s">
        <v>154</v>
      </c>
      <c r="B26" s="141">
        <v>44445</v>
      </c>
      <c r="C26" s="54"/>
      <c r="D26" s="90" t="s">
        <v>179</v>
      </c>
      <c r="E26" s="271">
        <v>1.3</v>
      </c>
      <c r="F26" s="123">
        <v>799085096.51479375</v>
      </c>
      <c r="G26" s="57" t="s">
        <v>164</v>
      </c>
      <c r="H26" s="71"/>
      <c r="I26" s="150"/>
      <c r="J26" s="124">
        <v>50197701.009999998</v>
      </c>
      <c r="K26" s="125">
        <v>31063509.289999995</v>
      </c>
      <c r="L26" s="92"/>
      <c r="M26" s="93"/>
      <c r="N26" s="71">
        <f>F26+H26+J26+K26</f>
        <v>880346306.81479371</v>
      </c>
      <c r="O26" s="87"/>
      <c r="P26" s="103" t="s">
        <v>147</v>
      </c>
      <c r="Q26" s="211" t="s">
        <v>149</v>
      </c>
    </row>
    <row r="27" spans="1:17" s="51" customFormat="1" ht="40.5" customHeight="1" x14ac:dyDescent="0.25">
      <c r="A27" s="317" t="s">
        <v>153</v>
      </c>
      <c r="B27" s="141">
        <v>44445</v>
      </c>
      <c r="C27" s="54"/>
      <c r="D27" s="90" t="s">
        <v>179</v>
      </c>
      <c r="E27" s="271">
        <v>1.3</v>
      </c>
      <c r="F27" s="123">
        <f>103358618.73+281804212.07+14419566.53</f>
        <v>399582397.32999998</v>
      </c>
      <c r="G27" s="56" t="s">
        <v>165</v>
      </c>
      <c r="H27" s="71"/>
      <c r="I27" s="150"/>
      <c r="J27" s="159">
        <f>25956266.56+8972514.96</f>
        <v>34928781.519999996</v>
      </c>
      <c r="K27" s="125">
        <v>11852344.060000001</v>
      </c>
      <c r="L27" s="124">
        <v>653313552.5</v>
      </c>
      <c r="M27" s="126">
        <v>56006637.559999995</v>
      </c>
      <c r="N27" s="71">
        <f>F27+H27+J27+K27+L27+M27</f>
        <v>1155683712.9699998</v>
      </c>
      <c r="O27" s="87"/>
      <c r="P27" s="103" t="s">
        <v>147</v>
      </c>
      <c r="Q27" s="86" t="s">
        <v>149</v>
      </c>
    </row>
    <row r="28" spans="1:17" s="51" customFormat="1" x14ac:dyDescent="0.25">
      <c r="A28" s="317" t="s">
        <v>202</v>
      </c>
      <c r="B28" s="141">
        <v>44445</v>
      </c>
      <c r="C28" s="54"/>
      <c r="D28" s="90" t="s">
        <v>179</v>
      </c>
      <c r="E28" s="271">
        <v>1</v>
      </c>
      <c r="F28" s="123">
        <v>32426303.279999997</v>
      </c>
      <c r="G28" s="57" t="s">
        <v>164</v>
      </c>
      <c r="H28" s="71"/>
      <c r="I28" s="104"/>
      <c r="J28" s="124">
        <v>7429119.4100000001</v>
      </c>
      <c r="K28" s="93"/>
      <c r="L28" s="92"/>
      <c r="M28" s="94"/>
      <c r="N28" s="71">
        <f>F28+H28+J28+K28</f>
        <v>39855422.689999998</v>
      </c>
      <c r="O28" s="87"/>
      <c r="P28" s="103" t="s">
        <v>147</v>
      </c>
      <c r="Q28" s="86" t="s">
        <v>149</v>
      </c>
    </row>
    <row r="29" spans="1:17" s="51" customFormat="1" ht="24.75" customHeight="1" x14ac:dyDescent="0.25">
      <c r="A29" s="317" t="s">
        <v>159</v>
      </c>
      <c r="B29" s="141">
        <v>44445</v>
      </c>
      <c r="C29" s="54"/>
      <c r="D29" s="86" t="s">
        <v>179</v>
      </c>
      <c r="E29" s="271">
        <v>1</v>
      </c>
      <c r="F29" s="158">
        <v>16987083.960000001</v>
      </c>
      <c r="G29" s="57" t="s">
        <v>164</v>
      </c>
      <c r="H29" s="71"/>
      <c r="I29" s="104"/>
      <c r="J29" s="124">
        <v>10359906.68</v>
      </c>
      <c r="K29" s="94"/>
      <c r="L29" s="92"/>
      <c r="M29" s="94"/>
      <c r="N29" s="71">
        <f>F29+H29+J29</f>
        <v>27346990.640000001</v>
      </c>
      <c r="O29" s="87"/>
      <c r="P29" s="103" t="s">
        <v>147</v>
      </c>
      <c r="Q29" s="86" t="s">
        <v>149</v>
      </c>
    </row>
    <row r="30" spans="1:17" s="68" customFormat="1" ht="27" customHeight="1" x14ac:dyDescent="0.25">
      <c r="A30" s="317" t="s">
        <v>163</v>
      </c>
      <c r="B30" s="141">
        <v>44445</v>
      </c>
      <c r="C30" s="54"/>
      <c r="D30" s="53" t="s">
        <v>190</v>
      </c>
      <c r="E30" s="271">
        <v>1</v>
      </c>
      <c r="F30" s="123">
        <v>12702072</v>
      </c>
      <c r="G30" s="64" t="s">
        <v>191</v>
      </c>
      <c r="H30" s="71"/>
      <c r="I30" s="104"/>
      <c r="J30" s="124"/>
      <c r="K30" s="94"/>
      <c r="L30" s="92"/>
      <c r="M30" s="108"/>
      <c r="N30" s="71">
        <f>J30+F30</f>
        <v>12702072</v>
      </c>
      <c r="O30" s="62"/>
      <c r="P30" s="103" t="s">
        <v>147</v>
      </c>
      <c r="Q30" s="86" t="s">
        <v>149</v>
      </c>
    </row>
    <row r="31" spans="1:17" s="52" customFormat="1" x14ac:dyDescent="0.3">
      <c r="A31" s="112"/>
      <c r="B31" s="51"/>
      <c r="C31" s="51"/>
      <c r="D31" s="76"/>
      <c r="E31" s="299"/>
      <c r="F31" s="77"/>
      <c r="G31" s="80"/>
      <c r="H31" s="77"/>
      <c r="I31" s="67"/>
      <c r="J31" s="99"/>
      <c r="K31" s="113"/>
      <c r="L31" s="99"/>
      <c r="M31" s="113"/>
      <c r="N31" s="77"/>
      <c r="O31" s="75"/>
      <c r="P31" s="81"/>
    </row>
    <row r="32" spans="1:17" s="72" customFormat="1" ht="19.5" thickBot="1" x14ac:dyDescent="0.3">
      <c r="A32" s="277"/>
      <c r="B32" s="61"/>
      <c r="C32" s="61"/>
      <c r="D32" s="278"/>
      <c r="E32" s="300"/>
      <c r="F32" s="279"/>
      <c r="G32" s="280"/>
      <c r="H32" s="279"/>
      <c r="I32" s="281"/>
      <c r="J32" s="282"/>
      <c r="K32" s="283"/>
      <c r="L32" s="282"/>
      <c r="M32" s="283"/>
      <c r="N32" s="279"/>
      <c r="O32" s="284"/>
      <c r="P32" s="285"/>
    </row>
    <row r="33" spans="1:18" s="149" customFormat="1" ht="56.25" x14ac:dyDescent="0.25">
      <c r="A33" s="318" t="s">
        <v>268</v>
      </c>
      <c r="B33" s="141">
        <v>44445</v>
      </c>
      <c r="C33" s="141"/>
      <c r="D33" s="142" t="s">
        <v>203</v>
      </c>
      <c r="E33" s="301"/>
      <c r="F33" s="228">
        <f>SUM(F35:F38)</f>
        <v>534252871983.69</v>
      </c>
      <c r="G33" s="144"/>
      <c r="H33" s="228">
        <f>SUM(H35:H37)</f>
        <v>10963480004.392799</v>
      </c>
      <c r="I33" s="145"/>
      <c r="J33" s="146"/>
      <c r="K33" s="147"/>
      <c r="L33" s="146"/>
      <c r="M33" s="147"/>
      <c r="N33" s="143">
        <f>SUM(F33,H33,K33,L33,M33)</f>
        <v>545216351988.08282</v>
      </c>
      <c r="O33" s="148"/>
      <c r="P33" s="162"/>
      <c r="Q33" s="164"/>
    </row>
    <row r="34" spans="1:18" s="52" customFormat="1" ht="15.75" customHeight="1" x14ac:dyDescent="0.25">
      <c r="A34" s="319"/>
      <c r="B34" s="51"/>
      <c r="C34" s="51"/>
      <c r="D34" s="86"/>
      <c r="E34" s="271"/>
      <c r="F34" s="139"/>
      <c r="G34" s="140"/>
      <c r="H34" s="139"/>
      <c r="I34" s="104"/>
      <c r="J34" s="159">
        <v>3219345577.1399999</v>
      </c>
      <c r="K34" s="124" t="s">
        <v>205</v>
      </c>
      <c r="L34" s="92"/>
      <c r="M34" s="92"/>
      <c r="N34" s="139"/>
      <c r="O34" s="303"/>
      <c r="P34" s="305"/>
      <c r="Q34" s="306"/>
    </row>
    <row r="35" spans="1:18" s="52" customFormat="1" ht="52.5" customHeight="1" x14ac:dyDescent="0.25">
      <c r="A35" s="319" t="s">
        <v>266</v>
      </c>
      <c r="B35" s="51"/>
      <c r="C35" s="51"/>
      <c r="D35" s="86" t="s">
        <v>264</v>
      </c>
      <c r="E35" s="271" t="s">
        <v>206</v>
      </c>
      <c r="F35" s="358">
        <v>408645039597.47998</v>
      </c>
      <c r="G35" s="59" t="s">
        <v>180</v>
      </c>
      <c r="H35" s="247">
        <v>10963480004.392799</v>
      </c>
      <c r="I35" s="150" t="s">
        <v>207</v>
      </c>
      <c r="J35" s="92"/>
      <c r="K35" s="93"/>
      <c r="L35" s="92"/>
      <c r="M35" s="93"/>
      <c r="N35" s="139">
        <f t="shared" ref="N35:N38" si="1">F35+H35+J35</f>
        <v>419608519601.8728</v>
      </c>
      <c r="O35" s="304"/>
      <c r="P35" s="308">
        <v>15000000000</v>
      </c>
      <c r="Q35" s="321" t="s">
        <v>204</v>
      </c>
    </row>
    <row r="36" spans="1:18" s="52" customFormat="1" ht="19.5" customHeight="1" x14ac:dyDescent="0.25">
      <c r="A36" s="319" t="s">
        <v>267</v>
      </c>
      <c r="B36" s="51"/>
      <c r="C36" s="51"/>
      <c r="D36" s="86" t="s">
        <v>264</v>
      </c>
      <c r="E36" s="271" t="s">
        <v>208</v>
      </c>
      <c r="F36" s="359"/>
      <c r="G36" s="64" t="s">
        <v>191</v>
      </c>
      <c r="H36" s="139"/>
      <c r="I36" s="150"/>
      <c r="J36" s="92"/>
      <c r="K36" s="93"/>
      <c r="L36" s="92"/>
      <c r="M36" s="93"/>
      <c r="N36" s="139">
        <f t="shared" si="1"/>
        <v>0</v>
      </c>
      <c r="O36" s="304"/>
      <c r="P36" s="308"/>
      <c r="Q36" s="309"/>
    </row>
    <row r="37" spans="1:18" s="52" customFormat="1" ht="15.75" customHeight="1" x14ac:dyDescent="0.25">
      <c r="A37" s="319" t="s">
        <v>266</v>
      </c>
      <c r="B37" s="51"/>
      <c r="C37" s="51"/>
      <c r="D37" s="86" t="s">
        <v>265</v>
      </c>
      <c r="E37" s="271" t="s">
        <v>208</v>
      </c>
      <c r="F37" s="314">
        <v>116428350486.18999</v>
      </c>
      <c r="G37" s="59" t="s">
        <v>180</v>
      </c>
      <c r="H37" s="139"/>
      <c r="I37" s="150"/>
      <c r="J37" s="92"/>
      <c r="K37" s="93"/>
      <c r="L37" s="92"/>
      <c r="M37" s="93"/>
      <c r="N37" s="139">
        <f t="shared" si="1"/>
        <v>116428350486.18999</v>
      </c>
      <c r="O37" s="304"/>
      <c r="P37" s="310" t="s">
        <v>147</v>
      </c>
      <c r="Q37" s="311" t="s">
        <v>149</v>
      </c>
    </row>
    <row r="38" spans="1:18" s="72" customFormat="1" ht="20.25" customHeight="1" thickBot="1" x14ac:dyDescent="0.3">
      <c r="A38" s="320" t="s">
        <v>266</v>
      </c>
      <c r="B38" s="61"/>
      <c r="C38" s="61"/>
      <c r="D38" s="84" t="s">
        <v>263</v>
      </c>
      <c r="E38" s="272" t="s">
        <v>208</v>
      </c>
      <c r="F38" s="315">
        <v>9179481900.0200005</v>
      </c>
      <c r="G38" s="152" t="s">
        <v>180</v>
      </c>
      <c r="H38" s="60"/>
      <c r="I38" s="153"/>
      <c r="J38" s="95"/>
      <c r="K38" s="154"/>
      <c r="L38" s="95"/>
      <c r="M38" s="154"/>
      <c r="N38" s="60">
        <f t="shared" si="1"/>
        <v>9179481900.0200005</v>
      </c>
      <c r="O38" s="307"/>
      <c r="P38" s="312" t="s">
        <v>147</v>
      </c>
      <c r="Q38" s="313" t="s">
        <v>149</v>
      </c>
    </row>
    <row r="39" spans="1:18" s="61" customFormat="1" ht="99.75" customHeight="1" thickBot="1" x14ac:dyDescent="0.3">
      <c r="A39" s="161" t="s">
        <v>230</v>
      </c>
      <c r="B39" s="205">
        <v>44445</v>
      </c>
      <c r="C39" s="205"/>
      <c r="D39" s="175" t="s">
        <v>231</v>
      </c>
      <c r="E39" s="176" t="s">
        <v>206</v>
      </c>
      <c r="F39" s="291">
        <v>46408000000</v>
      </c>
      <c r="G39" s="177" t="s">
        <v>180</v>
      </c>
      <c r="H39" s="275">
        <v>5458502173</v>
      </c>
      <c r="I39" s="191" t="s">
        <v>207</v>
      </c>
      <c r="J39" s="243">
        <v>316133857</v>
      </c>
      <c r="K39" s="154"/>
      <c r="L39" s="95"/>
      <c r="M39" s="192"/>
      <c r="N39" s="276">
        <f>F39+H39+J39</f>
        <v>52182636030</v>
      </c>
      <c r="O39" s="88"/>
      <c r="P39" s="163">
        <v>15000000000</v>
      </c>
      <c r="Q39" s="270" t="s">
        <v>232</v>
      </c>
      <c r="R39" s="129"/>
    </row>
    <row r="40" spans="1:18" s="61" customFormat="1" ht="89.25" customHeight="1" thickBot="1" x14ac:dyDescent="0.3">
      <c r="A40" s="161" t="s">
        <v>233</v>
      </c>
      <c r="B40" s="205">
        <v>44445</v>
      </c>
      <c r="C40" s="205"/>
      <c r="D40" s="175" t="s">
        <v>234</v>
      </c>
      <c r="E40" s="176" t="s">
        <v>235</v>
      </c>
      <c r="F40" s="292">
        <v>5968940900</v>
      </c>
      <c r="G40" s="177" t="s">
        <v>180</v>
      </c>
      <c r="H40" s="229">
        <v>245991000</v>
      </c>
      <c r="I40" s="191" t="s">
        <v>236</v>
      </c>
      <c r="J40" s="243">
        <v>31048400</v>
      </c>
      <c r="K40" s="96"/>
      <c r="L40" s="95"/>
      <c r="M40" s="179"/>
      <c r="N40" s="180">
        <f>F40+H40+J40</f>
        <v>6245980300</v>
      </c>
      <c r="O40" s="88"/>
      <c r="P40" s="206" t="s">
        <v>147</v>
      </c>
      <c r="Q40" s="207" t="s">
        <v>237</v>
      </c>
      <c r="R40" s="129"/>
    </row>
    <row r="41" spans="1:18" s="204" customFormat="1" ht="126.75" customHeight="1" thickBot="1" x14ac:dyDescent="0.3">
      <c r="A41" s="194" t="s">
        <v>238</v>
      </c>
      <c r="B41" s="195">
        <v>44445</v>
      </c>
      <c r="C41" s="195"/>
      <c r="D41" s="251" t="s">
        <v>239</v>
      </c>
      <c r="E41" s="196" t="s">
        <v>240</v>
      </c>
      <c r="F41" s="293">
        <v>462800000</v>
      </c>
      <c r="G41" s="197" t="s">
        <v>180</v>
      </c>
      <c r="H41" s="252"/>
      <c r="I41" s="198"/>
      <c r="J41" s="249">
        <v>129420488.95</v>
      </c>
      <c r="K41" s="200"/>
      <c r="L41" s="253">
        <v>575454033.36000001</v>
      </c>
      <c r="M41" s="201"/>
      <c r="N41" s="254">
        <f>F41+H41+J41+L41</f>
        <v>1167674522.3099999</v>
      </c>
      <c r="O41" s="202"/>
      <c r="P41" s="255" t="s">
        <v>147</v>
      </c>
      <c r="Q41" s="256" t="s">
        <v>241</v>
      </c>
      <c r="R41" s="203"/>
    </row>
    <row r="42" spans="1:18" s="204" customFormat="1" ht="143.25" customHeight="1" thickBot="1" x14ac:dyDescent="0.3">
      <c r="A42" s="194" t="s">
        <v>242</v>
      </c>
      <c r="B42" s="195">
        <v>44445</v>
      </c>
      <c r="C42" s="195"/>
      <c r="D42" s="251" t="s">
        <v>239</v>
      </c>
      <c r="E42" s="196" t="s">
        <v>208</v>
      </c>
      <c r="F42" s="293">
        <v>943500000</v>
      </c>
      <c r="G42" s="197" t="s">
        <v>180</v>
      </c>
      <c r="H42" s="252"/>
      <c r="I42" s="198"/>
      <c r="J42" s="249">
        <v>7207074</v>
      </c>
      <c r="K42" s="200"/>
      <c r="L42" s="253">
        <v>52022396.869999997</v>
      </c>
      <c r="M42" s="201"/>
      <c r="N42" s="254">
        <f>F42+H42+J42+L42</f>
        <v>1002729470.87</v>
      </c>
      <c r="O42" s="202"/>
      <c r="P42" s="255" t="s">
        <v>147</v>
      </c>
      <c r="Q42" s="256" t="s">
        <v>243</v>
      </c>
      <c r="R42" s="203"/>
    </row>
    <row r="43" spans="1:18" s="204" customFormat="1" ht="103.5" customHeight="1" thickBot="1" x14ac:dyDescent="0.3">
      <c r="A43" s="194" t="s">
        <v>244</v>
      </c>
      <c r="B43" s="195">
        <v>44445</v>
      </c>
      <c r="C43" s="195"/>
      <c r="D43" s="251" t="s">
        <v>179</v>
      </c>
      <c r="E43" s="196" t="s">
        <v>245</v>
      </c>
      <c r="F43" s="293">
        <v>182600000</v>
      </c>
      <c r="G43" s="197" t="s">
        <v>180</v>
      </c>
      <c r="H43" s="252"/>
      <c r="I43" s="198"/>
      <c r="J43" s="249">
        <v>2064252</v>
      </c>
      <c r="K43" s="200"/>
      <c r="L43" s="199"/>
      <c r="M43" s="201"/>
      <c r="N43" s="254">
        <f>F43+H43+J43</f>
        <v>184664252</v>
      </c>
      <c r="O43" s="202"/>
      <c r="P43" s="255" t="s">
        <v>147</v>
      </c>
      <c r="Q43" s="256" t="s">
        <v>149</v>
      </c>
      <c r="R43" s="203"/>
    </row>
    <row r="44" spans="1:18" s="204" customFormat="1" ht="69" customHeight="1" thickBot="1" x14ac:dyDescent="0.3">
      <c r="A44" s="194" t="s">
        <v>246</v>
      </c>
      <c r="B44" s="195">
        <v>44445</v>
      </c>
      <c r="C44" s="195"/>
      <c r="D44" s="251" t="s">
        <v>179</v>
      </c>
      <c r="E44" s="196" t="s">
        <v>240</v>
      </c>
      <c r="F44" s="293">
        <v>3805900000</v>
      </c>
      <c r="G44" s="197" t="s">
        <v>180</v>
      </c>
      <c r="H44" s="252"/>
      <c r="I44" s="198"/>
      <c r="J44" s="249">
        <v>15298298.810000001</v>
      </c>
      <c r="K44" s="200"/>
      <c r="L44" s="199"/>
      <c r="M44" s="201"/>
      <c r="N44" s="254">
        <f>F44+H44+J44</f>
        <v>3821198298.8099999</v>
      </c>
      <c r="O44" s="202"/>
      <c r="P44" s="255" t="s">
        <v>147</v>
      </c>
      <c r="Q44" s="256" t="s">
        <v>247</v>
      </c>
      <c r="R44" s="203"/>
    </row>
    <row r="45" spans="1:18" s="268" customFormat="1" ht="38.25" thickBot="1" x14ac:dyDescent="0.3">
      <c r="A45" s="194" t="s">
        <v>248</v>
      </c>
      <c r="B45" s="195">
        <v>44445</v>
      </c>
      <c r="C45" s="195"/>
      <c r="D45" s="257" t="s">
        <v>179</v>
      </c>
      <c r="E45" s="196" t="s">
        <v>240</v>
      </c>
      <c r="F45" s="294">
        <v>64500000</v>
      </c>
      <c r="G45" s="258" t="s">
        <v>249</v>
      </c>
      <c r="H45" s="259"/>
      <c r="I45" s="260"/>
      <c r="J45" s="261"/>
      <c r="K45" s="262"/>
      <c r="L45" s="261"/>
      <c r="M45" s="263"/>
      <c r="N45" s="264">
        <f>F45</f>
        <v>64500000</v>
      </c>
      <c r="O45" s="265"/>
      <c r="P45" s="255" t="s">
        <v>147</v>
      </c>
      <c r="Q45" s="266" t="s">
        <v>149</v>
      </c>
      <c r="R45" s="267"/>
    </row>
    <row r="46" spans="1:18" s="165" customFormat="1" ht="21" customHeight="1" x14ac:dyDescent="0.25">
      <c r="A46" s="328" t="s">
        <v>250</v>
      </c>
      <c r="B46" s="269">
        <v>44445</v>
      </c>
      <c r="C46" s="219"/>
      <c r="D46" s="220" t="s">
        <v>251</v>
      </c>
      <c r="E46" s="212"/>
      <c r="F46" s="295">
        <f>SUM(F47:F49)</f>
        <v>1202084563.03</v>
      </c>
      <c r="G46" s="213"/>
      <c r="H46" s="246">
        <f>SUM(H47:H49)</f>
        <v>53062000</v>
      </c>
      <c r="I46" s="214"/>
      <c r="J46" s="166"/>
      <c r="K46" s="215"/>
      <c r="L46" s="166"/>
      <c r="M46" s="216"/>
      <c r="N46" s="221">
        <f>SUM(N47:N49)</f>
        <v>1255260497.0799999</v>
      </c>
      <c r="O46" s="217"/>
      <c r="P46" s="222" t="s">
        <v>147</v>
      </c>
      <c r="Q46" s="355" t="s">
        <v>252</v>
      </c>
      <c r="R46" s="218"/>
    </row>
    <row r="47" spans="1:18" s="70" customFormat="1" ht="101.25" customHeight="1" x14ac:dyDescent="0.25">
      <c r="A47" s="328"/>
      <c r="D47" s="86" t="s">
        <v>253</v>
      </c>
      <c r="E47" s="168" t="s">
        <v>206</v>
      </c>
      <c r="F47" s="296">
        <v>313120469.02999997</v>
      </c>
      <c r="G47" s="169" t="s">
        <v>254</v>
      </c>
      <c r="H47" s="342">
        <v>53062000</v>
      </c>
      <c r="I47" s="171" t="s">
        <v>236</v>
      </c>
      <c r="J47" s="349">
        <v>113934.05</v>
      </c>
      <c r="K47" s="209"/>
      <c r="L47" s="208"/>
      <c r="M47" s="108"/>
      <c r="N47" s="210">
        <f>F47+H47+J47</f>
        <v>366296403.07999998</v>
      </c>
      <c r="O47" s="87"/>
      <c r="P47" s="103" t="s">
        <v>147</v>
      </c>
      <c r="Q47" s="356"/>
      <c r="R47" s="172"/>
    </row>
    <row r="48" spans="1:18" s="70" customFormat="1" ht="105" customHeight="1" x14ac:dyDescent="0.25">
      <c r="A48" s="328"/>
      <c r="D48" s="86" t="s">
        <v>255</v>
      </c>
      <c r="E48" s="168" t="s">
        <v>206</v>
      </c>
      <c r="F48" s="296">
        <v>464368571.67000002</v>
      </c>
      <c r="G48" s="169" t="s">
        <v>254</v>
      </c>
      <c r="H48" s="343"/>
      <c r="I48" s="171" t="s">
        <v>236</v>
      </c>
      <c r="J48" s="350"/>
      <c r="K48" s="209"/>
      <c r="L48" s="208"/>
      <c r="M48" s="108"/>
      <c r="N48" s="210">
        <f>F48+H48+J48</f>
        <v>464368571.67000002</v>
      </c>
      <c r="O48" s="87"/>
      <c r="P48" s="103" t="s">
        <v>147</v>
      </c>
      <c r="Q48" s="356"/>
      <c r="R48" s="131"/>
    </row>
    <row r="49" spans="1:18" s="61" customFormat="1" ht="114" customHeight="1" thickBot="1" x14ac:dyDescent="0.3">
      <c r="A49" s="329"/>
      <c r="B49" s="223"/>
      <c r="C49" s="223"/>
      <c r="D49" s="84" t="s">
        <v>256</v>
      </c>
      <c r="E49" s="176" t="s">
        <v>206</v>
      </c>
      <c r="F49" s="297">
        <v>424595522.32999998</v>
      </c>
      <c r="G49" s="224" t="s">
        <v>254</v>
      </c>
      <c r="H49" s="344"/>
      <c r="I49" s="178" t="s">
        <v>236</v>
      </c>
      <c r="J49" s="351"/>
      <c r="K49" s="96"/>
      <c r="L49" s="95"/>
      <c r="M49" s="192"/>
      <c r="N49" s="60">
        <f>F49+H49+J49</f>
        <v>424595522.32999998</v>
      </c>
      <c r="O49" s="88"/>
      <c r="P49" s="206" t="s">
        <v>147</v>
      </c>
      <c r="Q49" s="357"/>
      <c r="R49" s="129"/>
    </row>
    <row r="50" spans="1:18" s="61" customFormat="1" ht="119.25" customHeight="1" thickBot="1" x14ac:dyDescent="0.3">
      <c r="A50" s="161" t="s">
        <v>257</v>
      </c>
      <c r="B50" s="173">
        <v>44445</v>
      </c>
      <c r="C50" s="205"/>
      <c r="D50" s="84" t="s">
        <v>258</v>
      </c>
      <c r="E50" s="176" t="s">
        <v>259</v>
      </c>
      <c r="F50" s="298">
        <v>894000000</v>
      </c>
      <c r="G50" s="177" t="s">
        <v>180</v>
      </c>
      <c r="H50" s="250">
        <v>135301000</v>
      </c>
      <c r="I50" s="178" t="s">
        <v>236</v>
      </c>
      <c r="J50" s="243">
        <v>252498</v>
      </c>
      <c r="K50" s="96"/>
      <c r="L50" s="95"/>
      <c r="M50" s="179"/>
      <c r="N50" s="225">
        <f>F50+H50+J50</f>
        <v>1029553498</v>
      </c>
      <c r="O50" s="88"/>
      <c r="P50" s="206" t="s">
        <v>147</v>
      </c>
      <c r="Q50" s="226" t="s">
        <v>260</v>
      </c>
      <c r="R50" s="129"/>
    </row>
    <row r="53" spans="1:18" x14ac:dyDescent="0.25">
      <c r="G53" s="227"/>
      <c r="H53" s="97"/>
      <c r="I53" s="98"/>
      <c r="J53" s="73"/>
      <c r="K53" s="89"/>
      <c r="L53" s="79"/>
      <c r="M53" s="82"/>
      <c r="N53" s="69"/>
      <c r="O53" s="69"/>
      <c r="P53" s="69"/>
      <c r="Q53" s="69"/>
    </row>
    <row r="54" spans="1:18" x14ac:dyDescent="0.25">
      <c r="E54" s="114" t="s">
        <v>169</v>
      </c>
      <c r="G54" s="227"/>
      <c r="H54" s="97"/>
      <c r="I54" s="98"/>
      <c r="J54" s="73"/>
      <c r="K54" s="89"/>
      <c r="L54" s="79"/>
      <c r="M54" s="82"/>
      <c r="N54" s="69"/>
      <c r="O54" s="69"/>
      <c r="P54" s="69"/>
      <c r="Q54" s="69"/>
    </row>
    <row r="55" spans="1:18" ht="18.75" customHeight="1" x14ac:dyDescent="0.25">
      <c r="E55" s="63" t="s">
        <v>171</v>
      </c>
      <c r="G55" s="227"/>
      <c r="H55" s="97"/>
      <c r="I55" s="98"/>
      <c r="J55" s="73"/>
      <c r="K55" s="89"/>
      <c r="L55" s="79"/>
      <c r="M55" s="82"/>
      <c r="N55" s="69"/>
      <c r="O55" s="69"/>
      <c r="P55" s="69"/>
      <c r="Q55" s="69"/>
    </row>
    <row r="56" spans="1:18" x14ac:dyDescent="0.25">
      <c r="E56" s="63" t="s">
        <v>170</v>
      </c>
      <c r="G56" s="227"/>
      <c r="H56" s="97"/>
      <c r="I56" s="98"/>
      <c r="J56" s="73"/>
      <c r="K56" s="89"/>
      <c r="L56" s="79"/>
      <c r="M56" s="82"/>
      <c r="N56" s="69"/>
      <c r="O56" s="69"/>
      <c r="P56" s="69"/>
      <c r="Q56" s="69"/>
    </row>
    <row r="57" spans="1:18" ht="18.75" customHeight="1" x14ac:dyDescent="0.25">
      <c r="E57" s="63" t="s">
        <v>172</v>
      </c>
      <c r="H57" s="97"/>
      <c r="I57" s="98"/>
      <c r="J57" s="73"/>
      <c r="K57" s="89"/>
      <c r="L57" s="79"/>
      <c r="M57" s="82"/>
      <c r="N57" s="69"/>
      <c r="O57" s="69"/>
      <c r="P57" s="69"/>
      <c r="Q57" s="69"/>
    </row>
    <row r="58" spans="1:18" x14ac:dyDescent="0.25">
      <c r="E58" s="63" t="s">
        <v>173</v>
      </c>
      <c r="H58" s="97"/>
      <c r="I58" s="98"/>
      <c r="J58" s="73"/>
      <c r="K58" s="89"/>
      <c r="L58" s="79"/>
      <c r="M58" s="82"/>
      <c r="N58" s="69"/>
      <c r="O58" s="69"/>
      <c r="P58" s="69"/>
      <c r="Q58" s="69"/>
    </row>
    <row r="59" spans="1:18" ht="18.75" customHeight="1" x14ac:dyDescent="0.25">
      <c r="E59" s="63" t="s">
        <v>174</v>
      </c>
      <c r="H59" s="97"/>
      <c r="I59" s="98"/>
      <c r="J59" s="73"/>
      <c r="K59" s="89"/>
      <c r="L59" s="79"/>
      <c r="M59" s="82"/>
      <c r="N59" s="69"/>
      <c r="O59" s="69"/>
      <c r="P59" s="69"/>
      <c r="Q59" s="69"/>
    </row>
    <row r="60" spans="1:18" x14ac:dyDescent="0.25">
      <c r="E60" s="63" t="s">
        <v>175</v>
      </c>
      <c r="H60" s="97"/>
      <c r="I60" s="98"/>
      <c r="J60" s="73"/>
      <c r="K60" s="89"/>
      <c r="L60" s="79"/>
      <c r="M60" s="82"/>
      <c r="N60" s="69"/>
      <c r="O60" s="69"/>
      <c r="P60" s="69"/>
      <c r="Q60" s="69"/>
    </row>
    <row r="61" spans="1:18" x14ac:dyDescent="0.25">
      <c r="E61" s="63" t="s">
        <v>176</v>
      </c>
      <c r="H61" s="97"/>
      <c r="I61" s="98"/>
      <c r="J61" s="73"/>
      <c r="K61" s="89"/>
      <c r="L61" s="79"/>
      <c r="M61" s="82"/>
      <c r="N61" s="69"/>
      <c r="O61" s="69"/>
      <c r="P61" s="69"/>
      <c r="Q61" s="69"/>
    </row>
    <row r="62" spans="1:18" x14ac:dyDescent="0.25">
      <c r="E62" s="63" t="s">
        <v>177</v>
      </c>
      <c r="H62" s="97"/>
      <c r="I62" s="98"/>
      <c r="J62" s="73"/>
      <c r="K62" s="89"/>
      <c r="L62" s="79"/>
      <c r="M62" s="82"/>
      <c r="N62" s="69"/>
      <c r="O62" s="69"/>
      <c r="P62" s="69"/>
      <c r="Q62" s="69"/>
    </row>
    <row r="63" spans="1:18" x14ac:dyDescent="0.25">
      <c r="H63" s="97"/>
      <c r="I63" s="98"/>
      <c r="J63" s="73"/>
      <c r="K63" s="89"/>
      <c r="L63" s="79"/>
      <c r="M63" s="82"/>
      <c r="N63" s="69"/>
      <c r="O63" s="69"/>
      <c r="P63" s="69"/>
      <c r="Q63" s="69"/>
    </row>
    <row r="64" spans="1:18" x14ac:dyDescent="0.25">
      <c r="H64" s="97"/>
      <c r="I64" s="98"/>
      <c r="J64" s="73"/>
      <c r="K64" s="89"/>
      <c r="L64" s="79"/>
      <c r="M64" s="82"/>
      <c r="N64" s="69"/>
      <c r="O64" s="69"/>
      <c r="P64" s="69"/>
      <c r="Q64" s="69"/>
    </row>
    <row r="65" spans="8:17" x14ac:dyDescent="0.25">
      <c r="H65" s="97"/>
      <c r="I65" s="98"/>
      <c r="J65" s="73"/>
      <c r="K65" s="89"/>
      <c r="L65" s="79"/>
      <c r="M65" s="82"/>
      <c r="N65" s="69"/>
      <c r="O65" s="69"/>
      <c r="P65" s="69"/>
      <c r="Q65" s="69"/>
    </row>
    <row r="66" spans="8:17" x14ac:dyDescent="0.25">
      <c r="H66" s="97"/>
      <c r="I66" s="98"/>
      <c r="J66" s="73"/>
      <c r="K66" s="89"/>
      <c r="L66" s="79"/>
      <c r="M66" s="82"/>
      <c r="N66" s="69"/>
      <c r="O66" s="69"/>
      <c r="P66" s="69"/>
      <c r="Q66" s="69"/>
    </row>
    <row r="67" spans="8:17" x14ac:dyDescent="0.25">
      <c r="H67" s="97"/>
      <c r="I67" s="98"/>
      <c r="J67" s="73"/>
      <c r="K67" s="89"/>
      <c r="L67" s="79"/>
      <c r="M67" s="82"/>
      <c r="N67" s="69"/>
      <c r="O67" s="69"/>
      <c r="P67" s="69"/>
      <c r="Q67" s="69"/>
    </row>
  </sheetData>
  <sheetProtection password="EEBD" sheet="1" objects="1" scenarios="1"/>
  <mergeCells count="19">
    <mergeCell ref="Q18:Q20"/>
    <mergeCell ref="H47:H49"/>
    <mergeCell ref="A13:A17"/>
    <mergeCell ref="P13:P17"/>
    <mergeCell ref="Q13:Q17"/>
    <mergeCell ref="J47:J49"/>
    <mergeCell ref="D18:D20"/>
    <mergeCell ref="P18:P20"/>
    <mergeCell ref="A46:A49"/>
    <mergeCell ref="Q46:Q49"/>
    <mergeCell ref="F35:F36"/>
    <mergeCell ref="F19:F20"/>
    <mergeCell ref="F6:F7"/>
    <mergeCell ref="A8:A12"/>
    <mergeCell ref="Q8:Q12"/>
    <mergeCell ref="P2:P3"/>
    <mergeCell ref="Q2:Q3"/>
    <mergeCell ref="P6:P7"/>
    <mergeCell ref="Q6:Q7"/>
  </mergeCells>
  <pageMargins left="0.70866141732283472" right="0.70866141732283472" top="0.74803149606299213" bottom="0.74803149606299213" header="0.31496062992125984" footer="0.31496062992125984"/>
  <pageSetup paperSize="9" scale="40" fitToWidth="2" fitToHeight="2"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zoomScale="70" zoomScaleNormal="70" workbookViewId="0">
      <selection sqref="A1:XFD1"/>
    </sheetView>
  </sheetViews>
  <sheetFormatPr defaultRowHeight="15" x14ac:dyDescent="0.25"/>
  <cols>
    <col min="1" max="1" width="35.5703125" style="115" bestFit="1" customWidth="1"/>
    <col min="2" max="2" width="129" style="115" customWidth="1"/>
    <col min="3" max="16384" width="9.140625" style="115"/>
  </cols>
  <sheetData>
    <row r="1" spans="1:2" x14ac:dyDescent="0.25">
      <c r="A1" s="362" t="s">
        <v>194</v>
      </c>
      <c r="B1" s="362"/>
    </row>
    <row r="2" spans="1:2" ht="150" x14ac:dyDescent="0.25">
      <c r="A2" s="118" t="s">
        <v>171</v>
      </c>
      <c r="B2" s="117" t="s">
        <v>195</v>
      </c>
    </row>
    <row r="3" spans="1:2" ht="105" x14ac:dyDescent="0.25">
      <c r="A3" s="116" t="s">
        <v>170</v>
      </c>
      <c r="B3" s="117" t="s">
        <v>196</v>
      </c>
    </row>
    <row r="4" spans="1:2" ht="135" x14ac:dyDescent="0.25">
      <c r="A4" s="116" t="s">
        <v>172</v>
      </c>
      <c r="B4" s="117" t="s">
        <v>197</v>
      </c>
    </row>
    <row r="5" spans="1:2" ht="195" x14ac:dyDescent="0.25">
      <c r="A5" s="116" t="s">
        <v>173</v>
      </c>
      <c r="B5" s="117" t="s">
        <v>198</v>
      </c>
    </row>
    <row r="6" spans="1:2" ht="285" x14ac:dyDescent="0.25">
      <c r="A6" s="118" t="s">
        <v>174</v>
      </c>
      <c r="B6" s="117" t="s">
        <v>199</v>
      </c>
    </row>
    <row r="7" spans="1:2" ht="30" x14ac:dyDescent="0.25">
      <c r="A7" s="119" t="s">
        <v>175</v>
      </c>
      <c r="B7" s="120"/>
    </row>
    <row r="8" spans="1:2" ht="60" x14ac:dyDescent="0.25">
      <c r="A8" s="116" t="s">
        <v>176</v>
      </c>
      <c r="B8" s="117" t="s">
        <v>200</v>
      </c>
    </row>
    <row r="9" spans="1:2" ht="360" x14ac:dyDescent="0.25">
      <c r="A9" s="116" t="s">
        <v>177</v>
      </c>
      <c r="B9" s="117" t="s">
        <v>201</v>
      </c>
    </row>
  </sheetData>
  <sheetProtection password="EEA5" sheet="1" objects="1" scenarios="1"/>
  <mergeCells count="1">
    <mergeCell ref="A1:B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All Assets</vt:lpstr>
      <vt:lpstr>Параметры ЕСЭ</vt:lpstr>
      <vt:lpstr>Определения</vt:lpstr>
      <vt:lpstr>'All Assets'!Query_from_0983_Shekino</vt:lpstr>
      <vt:lpstr>'All Assets'!Query_from_IB_PROJECT_DB_3</vt:lpstr>
      <vt:lpstr>'All Assets'!Заголовки_для_печати</vt:lpstr>
      <vt:lpstr>'All Assets'!Область_печати</vt:lpstr>
    </vt:vector>
  </TitlesOfParts>
  <Company>Basel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Shaurova Ekaterina</dc:creator>
  <cp:lastModifiedBy>Arefieva Elena</cp:lastModifiedBy>
  <cp:lastPrinted>2021-08-11T06:00:44Z</cp:lastPrinted>
  <dcterms:created xsi:type="dcterms:W3CDTF">2015-04-29T15:54:58Z</dcterms:created>
  <dcterms:modified xsi:type="dcterms:W3CDTF">2021-08-17T02:30:13Z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2f0b804-62e0-47d9-bc61-31b566d2ec1e_Enabled">
    <vt:lpwstr>True</vt:lpwstr>
  </property>
  <property fmtid="{D5CDD505-2E9C-101B-9397-08002B2CF9AE}" pid="3" name="MSIP_Label_22f0b804-62e0-47d9-bc61-31b566d2ec1e_SiteId">
    <vt:lpwstr>818b099f-45a1-4ad0-a663-221661b546d1</vt:lpwstr>
  </property>
  <property fmtid="{D5CDD505-2E9C-101B-9397-08002B2CF9AE}" pid="4" name="MSIP_Label_22f0b804-62e0-47d9-bc61-31b566d2ec1e_Owner">
    <vt:lpwstr>goldobina-g@corp.ingos.ru</vt:lpwstr>
  </property>
  <property fmtid="{D5CDD505-2E9C-101B-9397-08002B2CF9AE}" pid="5" name="MSIP_Label_22f0b804-62e0-47d9-bc61-31b566d2ec1e_SetDate">
    <vt:lpwstr>2019-07-16T12:00:06.1686089Z</vt:lpwstr>
  </property>
  <property fmtid="{D5CDD505-2E9C-101B-9397-08002B2CF9AE}" pid="6" name="MSIP_Label_22f0b804-62e0-47d9-bc61-31b566d2ec1e_Name">
    <vt:lpwstr>Открытая информация</vt:lpwstr>
  </property>
  <property fmtid="{D5CDD505-2E9C-101B-9397-08002B2CF9AE}" pid="7" name="MSIP_Label_22f0b804-62e0-47d9-bc61-31b566d2ec1e_Application">
    <vt:lpwstr>Microsoft Azure Information Protection</vt:lpwstr>
  </property>
  <property fmtid="{D5CDD505-2E9C-101B-9397-08002B2CF9AE}" pid="8" name="MSIP_Label_22f0b804-62e0-47d9-bc61-31b566d2ec1e_ActionId">
    <vt:lpwstr>180ecdd5-75f1-44c3-99e3-53ded45664da</vt:lpwstr>
  </property>
  <property fmtid="{D5CDD505-2E9C-101B-9397-08002B2CF9AE}" pid="9" name="MSIP_Label_22f0b804-62e0-47d9-bc61-31b566d2ec1e_Extended_MSFT_Method">
    <vt:lpwstr>Manual</vt:lpwstr>
  </property>
  <property fmtid="{D5CDD505-2E9C-101B-9397-08002B2CF9AE}" pid="10" name="Sensitivity">
    <vt:lpwstr>Открытая информация</vt:lpwstr>
  </property>
</Properties>
</file>